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10036878\Desktop\Aaron\Reduction Simulations\"/>
    </mc:Choice>
  </mc:AlternateContent>
  <xr:revisionPtr revIDLastSave="0" documentId="13_ncr:1_{03FD2927-FA82-4340-A9DB-C3DED2D7D013}" xr6:coauthVersionLast="45" xr6:coauthVersionMax="45" xr10:uidLastSave="{00000000-0000-0000-0000-000000000000}"/>
  <bookViews>
    <workbookView xWindow="28680" yWindow="-120" windowWidth="29040" windowHeight="15840" xr2:uid="{00000000-000D-0000-FFFF-FFFF00000000}"/>
  </bookViews>
  <sheets>
    <sheet name="FY20" sheetId="1" r:id="rId1"/>
  </sheets>
  <definedNames>
    <definedName name="_xlnm._FilterDatabase" localSheetId="0" hidden="1">'FY20'!$A$5:$N$5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15" i="1" l="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6" i="1"/>
  <c r="F534" i="1"/>
  <c r="F538" i="1"/>
  <c r="F537" i="1"/>
  <c r="F535"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0" i="1"/>
  <c r="F499" i="1"/>
  <c r="F498" i="1"/>
  <c r="F497" i="1"/>
  <c r="F496" i="1"/>
  <c r="F495" i="1"/>
  <c r="F494" i="1"/>
  <c r="F493" i="1"/>
  <c r="F492" i="1"/>
  <c r="F491" i="1"/>
  <c r="F50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5" i="1"/>
  <c r="F56"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I615" i="1" l="1"/>
  <c r="J615" i="1" s="1"/>
  <c r="K615" i="1" s="1"/>
  <c r="L615" i="1" s="1"/>
  <c r="M615" i="1" s="1"/>
  <c r="N615" i="1" s="1"/>
  <c r="I614" i="1"/>
  <c r="J614" i="1" s="1"/>
  <c r="K614" i="1" s="1"/>
  <c r="L614" i="1" s="1"/>
  <c r="M614" i="1" s="1"/>
  <c r="N614" i="1" s="1"/>
  <c r="I613" i="1"/>
  <c r="J613" i="1" s="1"/>
  <c r="K613" i="1" s="1"/>
  <c r="L613" i="1" s="1"/>
  <c r="M613" i="1" s="1"/>
  <c r="N613" i="1" s="1"/>
  <c r="I612" i="1"/>
  <c r="J612" i="1" s="1"/>
  <c r="K612" i="1" s="1"/>
  <c r="I611" i="1"/>
  <c r="J611" i="1" s="1"/>
  <c r="K611" i="1" s="1"/>
  <c r="L611" i="1" s="1"/>
  <c r="M611" i="1" s="1"/>
  <c r="N611" i="1" s="1"/>
  <c r="I610" i="1"/>
  <c r="J610" i="1" s="1"/>
  <c r="K610" i="1" s="1"/>
  <c r="L610" i="1" s="1"/>
  <c r="M610" i="1" s="1"/>
  <c r="N610" i="1" s="1"/>
  <c r="I609" i="1"/>
  <c r="J609" i="1" s="1"/>
  <c r="K609" i="1" s="1"/>
  <c r="L609" i="1" s="1"/>
  <c r="M609" i="1" s="1"/>
  <c r="N609" i="1" s="1"/>
  <c r="I608" i="1"/>
  <c r="J608" i="1" s="1"/>
  <c r="K608" i="1" s="1"/>
  <c r="L608" i="1" s="1"/>
  <c r="M608" i="1" s="1"/>
  <c r="N608" i="1" s="1"/>
  <c r="I607" i="1"/>
  <c r="J607" i="1" s="1"/>
  <c r="K607" i="1" s="1"/>
  <c r="L607" i="1" s="1"/>
  <c r="M607" i="1" s="1"/>
  <c r="N607" i="1" s="1"/>
  <c r="I606" i="1"/>
  <c r="J606" i="1" s="1"/>
  <c r="K606" i="1" s="1"/>
  <c r="L606" i="1" s="1"/>
  <c r="M606" i="1" s="1"/>
  <c r="N606" i="1" s="1"/>
  <c r="I605" i="1"/>
  <c r="J605" i="1" s="1"/>
  <c r="K605" i="1" s="1"/>
  <c r="L605" i="1" s="1"/>
  <c r="M605" i="1" s="1"/>
  <c r="N605" i="1" s="1"/>
  <c r="I604" i="1"/>
  <c r="J604" i="1" s="1"/>
  <c r="K604" i="1" s="1"/>
  <c r="I603" i="1"/>
  <c r="J603" i="1" s="1"/>
  <c r="K603" i="1" s="1"/>
  <c r="L603" i="1" s="1"/>
  <c r="M603" i="1" s="1"/>
  <c r="N603" i="1" s="1"/>
  <c r="I602" i="1"/>
  <c r="J602" i="1" s="1"/>
  <c r="K602" i="1" s="1"/>
  <c r="L602" i="1" s="1"/>
  <c r="M602" i="1" s="1"/>
  <c r="N602" i="1" s="1"/>
  <c r="I601" i="1"/>
  <c r="J601" i="1" s="1"/>
  <c r="K601" i="1" s="1"/>
  <c r="L601" i="1" s="1"/>
  <c r="M601" i="1" s="1"/>
  <c r="N601" i="1" s="1"/>
  <c r="I600" i="1"/>
  <c r="J600" i="1" s="1"/>
  <c r="K600" i="1" s="1"/>
  <c r="L600" i="1" s="1"/>
  <c r="M600" i="1" s="1"/>
  <c r="N600" i="1" s="1"/>
  <c r="I599" i="1"/>
  <c r="J599" i="1" s="1"/>
  <c r="K599" i="1" s="1"/>
  <c r="L599" i="1" s="1"/>
  <c r="M599" i="1" s="1"/>
  <c r="N599" i="1" s="1"/>
  <c r="I598" i="1"/>
  <c r="J598" i="1" s="1"/>
  <c r="K598" i="1" s="1"/>
  <c r="L598" i="1" s="1"/>
  <c r="M598" i="1" s="1"/>
  <c r="N598" i="1" s="1"/>
  <c r="I597" i="1"/>
  <c r="J597" i="1" s="1"/>
  <c r="K597" i="1" s="1"/>
  <c r="L597" i="1" s="1"/>
  <c r="M597" i="1" s="1"/>
  <c r="N597" i="1" s="1"/>
  <c r="I596" i="1"/>
  <c r="J596" i="1" s="1"/>
  <c r="K596" i="1" s="1"/>
  <c r="I595" i="1"/>
  <c r="J595" i="1" s="1"/>
  <c r="K595" i="1" s="1"/>
  <c r="L595" i="1" s="1"/>
  <c r="M595" i="1" s="1"/>
  <c r="N595" i="1" s="1"/>
  <c r="I594" i="1"/>
  <c r="J594" i="1" s="1"/>
  <c r="K594" i="1" s="1"/>
  <c r="L594" i="1" s="1"/>
  <c r="M594" i="1" s="1"/>
  <c r="N594" i="1" s="1"/>
  <c r="I593" i="1"/>
  <c r="J593" i="1" s="1"/>
  <c r="K593" i="1" s="1"/>
  <c r="L593" i="1" s="1"/>
  <c r="M593" i="1" s="1"/>
  <c r="N593" i="1" s="1"/>
  <c r="I592" i="1"/>
  <c r="J592" i="1" s="1"/>
  <c r="K592" i="1" s="1"/>
  <c r="L592" i="1" s="1"/>
  <c r="M592" i="1" s="1"/>
  <c r="N592" i="1" s="1"/>
  <c r="I591" i="1"/>
  <c r="J591" i="1" s="1"/>
  <c r="K591" i="1" s="1"/>
  <c r="L591" i="1" s="1"/>
  <c r="M591" i="1" s="1"/>
  <c r="N591" i="1" s="1"/>
  <c r="I590" i="1"/>
  <c r="J590" i="1" s="1"/>
  <c r="K590" i="1" s="1"/>
  <c r="L590" i="1" s="1"/>
  <c r="M590" i="1" s="1"/>
  <c r="N590" i="1" s="1"/>
  <c r="I589" i="1"/>
  <c r="J589" i="1" s="1"/>
  <c r="K589" i="1" s="1"/>
  <c r="L589" i="1" s="1"/>
  <c r="M589" i="1" s="1"/>
  <c r="N589" i="1" s="1"/>
  <c r="I588" i="1"/>
  <c r="J588" i="1" s="1"/>
  <c r="K588" i="1" s="1"/>
  <c r="I587" i="1"/>
  <c r="J587" i="1" s="1"/>
  <c r="K587" i="1" s="1"/>
  <c r="L587" i="1" s="1"/>
  <c r="M587" i="1" s="1"/>
  <c r="N587" i="1" s="1"/>
  <c r="I586" i="1"/>
  <c r="J586" i="1" s="1"/>
  <c r="K586" i="1" s="1"/>
  <c r="L586" i="1" s="1"/>
  <c r="M586" i="1" s="1"/>
  <c r="N586" i="1" s="1"/>
  <c r="I585" i="1"/>
  <c r="J585" i="1" s="1"/>
  <c r="K585" i="1" s="1"/>
  <c r="L585" i="1" s="1"/>
  <c r="M585" i="1" s="1"/>
  <c r="N585" i="1" s="1"/>
  <c r="I584" i="1"/>
  <c r="J584" i="1" s="1"/>
  <c r="K584" i="1" s="1"/>
  <c r="L584" i="1" s="1"/>
  <c r="M584" i="1" s="1"/>
  <c r="N584" i="1" s="1"/>
  <c r="I583" i="1"/>
  <c r="J583" i="1" s="1"/>
  <c r="K583" i="1" s="1"/>
  <c r="L583" i="1" s="1"/>
  <c r="M583" i="1" s="1"/>
  <c r="N583" i="1" s="1"/>
  <c r="I582" i="1"/>
  <c r="J582" i="1" s="1"/>
  <c r="K582" i="1" s="1"/>
  <c r="L582" i="1" s="1"/>
  <c r="M582" i="1" s="1"/>
  <c r="N582" i="1" s="1"/>
  <c r="I581" i="1"/>
  <c r="J581" i="1" s="1"/>
  <c r="K581" i="1" s="1"/>
  <c r="L581" i="1" s="1"/>
  <c r="M581" i="1" s="1"/>
  <c r="N581" i="1" s="1"/>
  <c r="I580" i="1"/>
  <c r="J580" i="1" s="1"/>
  <c r="K580" i="1" s="1"/>
  <c r="I579" i="1"/>
  <c r="J579" i="1" s="1"/>
  <c r="K579" i="1" s="1"/>
  <c r="L579" i="1" s="1"/>
  <c r="M579" i="1" s="1"/>
  <c r="N579" i="1" s="1"/>
  <c r="I578" i="1"/>
  <c r="J578" i="1" s="1"/>
  <c r="K578" i="1" s="1"/>
  <c r="L578" i="1" s="1"/>
  <c r="M578" i="1" s="1"/>
  <c r="N578" i="1" s="1"/>
  <c r="I577" i="1"/>
  <c r="J577" i="1" s="1"/>
  <c r="K577" i="1" s="1"/>
  <c r="L577" i="1" s="1"/>
  <c r="M577" i="1" s="1"/>
  <c r="N577" i="1" s="1"/>
  <c r="I576" i="1"/>
  <c r="J576" i="1" s="1"/>
  <c r="K576" i="1" s="1"/>
  <c r="L576" i="1" s="1"/>
  <c r="M576" i="1" s="1"/>
  <c r="N576" i="1" s="1"/>
  <c r="I575" i="1"/>
  <c r="J575" i="1" s="1"/>
  <c r="K575" i="1" s="1"/>
  <c r="L575" i="1" s="1"/>
  <c r="M575" i="1" s="1"/>
  <c r="N575" i="1" s="1"/>
  <c r="I574" i="1"/>
  <c r="J574" i="1" s="1"/>
  <c r="K574" i="1" s="1"/>
  <c r="L574" i="1" s="1"/>
  <c r="M574" i="1" s="1"/>
  <c r="N574" i="1" s="1"/>
  <c r="I573" i="1"/>
  <c r="J573" i="1" s="1"/>
  <c r="K573" i="1" s="1"/>
  <c r="L573" i="1" s="1"/>
  <c r="M573" i="1" s="1"/>
  <c r="N573" i="1" s="1"/>
  <c r="I572" i="1"/>
  <c r="J572" i="1" s="1"/>
  <c r="K572" i="1" s="1"/>
  <c r="I571" i="1"/>
  <c r="J571" i="1" s="1"/>
  <c r="K571" i="1" s="1"/>
  <c r="L571" i="1" s="1"/>
  <c r="M571" i="1" s="1"/>
  <c r="N571" i="1" s="1"/>
  <c r="I570" i="1"/>
  <c r="J570" i="1" s="1"/>
  <c r="K570" i="1" s="1"/>
  <c r="L570" i="1" s="1"/>
  <c r="M570" i="1" s="1"/>
  <c r="N570" i="1" s="1"/>
  <c r="I569" i="1"/>
  <c r="J569" i="1" s="1"/>
  <c r="K569" i="1" s="1"/>
  <c r="L569" i="1" s="1"/>
  <c r="M569" i="1" s="1"/>
  <c r="N569" i="1" s="1"/>
  <c r="I568" i="1"/>
  <c r="J568" i="1" s="1"/>
  <c r="K568" i="1" s="1"/>
  <c r="L568" i="1" s="1"/>
  <c r="M568" i="1" s="1"/>
  <c r="N568" i="1" s="1"/>
  <c r="I567" i="1"/>
  <c r="J567" i="1" s="1"/>
  <c r="K567" i="1" s="1"/>
  <c r="L567" i="1" s="1"/>
  <c r="M567" i="1" s="1"/>
  <c r="N567" i="1" s="1"/>
  <c r="I566" i="1"/>
  <c r="J566" i="1" s="1"/>
  <c r="K566" i="1" s="1"/>
  <c r="L566" i="1" s="1"/>
  <c r="M566" i="1" s="1"/>
  <c r="N566" i="1" s="1"/>
  <c r="I565" i="1"/>
  <c r="J565" i="1" s="1"/>
  <c r="K565" i="1" s="1"/>
  <c r="L565" i="1" s="1"/>
  <c r="M565" i="1" s="1"/>
  <c r="N565" i="1" s="1"/>
  <c r="I564" i="1"/>
  <c r="J564" i="1" s="1"/>
  <c r="K564" i="1" s="1"/>
  <c r="I563" i="1"/>
  <c r="J563" i="1" s="1"/>
  <c r="K563" i="1" s="1"/>
  <c r="L563" i="1" s="1"/>
  <c r="M563" i="1" s="1"/>
  <c r="N563" i="1" s="1"/>
  <c r="I562" i="1"/>
  <c r="J562" i="1" s="1"/>
  <c r="K562" i="1" s="1"/>
  <c r="L562" i="1" s="1"/>
  <c r="M562" i="1" s="1"/>
  <c r="N562" i="1" s="1"/>
  <c r="I561" i="1"/>
  <c r="J561" i="1" s="1"/>
  <c r="K561" i="1" s="1"/>
  <c r="L561" i="1" s="1"/>
  <c r="M561" i="1" s="1"/>
  <c r="N561" i="1" s="1"/>
  <c r="I560" i="1"/>
  <c r="J560" i="1" s="1"/>
  <c r="K560" i="1" s="1"/>
  <c r="L560" i="1" s="1"/>
  <c r="M560" i="1" s="1"/>
  <c r="N560" i="1" s="1"/>
  <c r="I559" i="1"/>
  <c r="J559" i="1" s="1"/>
  <c r="K559" i="1" s="1"/>
  <c r="L559" i="1" s="1"/>
  <c r="M559" i="1" s="1"/>
  <c r="N559" i="1" s="1"/>
  <c r="I558" i="1"/>
  <c r="J558" i="1" s="1"/>
  <c r="K558" i="1" s="1"/>
  <c r="L558" i="1" s="1"/>
  <c r="M558" i="1" s="1"/>
  <c r="N558" i="1" s="1"/>
  <c r="I557" i="1"/>
  <c r="J557" i="1" s="1"/>
  <c r="K557" i="1" s="1"/>
  <c r="L557" i="1" s="1"/>
  <c r="M557" i="1" s="1"/>
  <c r="N557" i="1" s="1"/>
  <c r="I556" i="1"/>
  <c r="J556" i="1" s="1"/>
  <c r="K556" i="1" s="1"/>
  <c r="I555" i="1"/>
  <c r="J555" i="1" s="1"/>
  <c r="K555" i="1" s="1"/>
  <c r="L555" i="1" s="1"/>
  <c r="M555" i="1" s="1"/>
  <c r="N555" i="1" s="1"/>
  <c r="I554" i="1"/>
  <c r="J554" i="1" s="1"/>
  <c r="K554" i="1" s="1"/>
  <c r="L554" i="1" s="1"/>
  <c r="M554" i="1" s="1"/>
  <c r="N554" i="1" s="1"/>
  <c r="I553" i="1"/>
  <c r="J553" i="1" s="1"/>
  <c r="K553" i="1" s="1"/>
  <c r="L553" i="1" s="1"/>
  <c r="M553" i="1" s="1"/>
  <c r="N553" i="1" s="1"/>
  <c r="I552" i="1"/>
  <c r="J552" i="1" s="1"/>
  <c r="K552" i="1" s="1"/>
  <c r="L552" i="1" s="1"/>
  <c r="M552" i="1" s="1"/>
  <c r="N552" i="1" s="1"/>
  <c r="I551" i="1"/>
  <c r="J551" i="1" s="1"/>
  <c r="K551" i="1" s="1"/>
  <c r="L551" i="1" s="1"/>
  <c r="M551" i="1" s="1"/>
  <c r="N551" i="1" s="1"/>
  <c r="I550" i="1"/>
  <c r="J550" i="1" s="1"/>
  <c r="K550" i="1" s="1"/>
  <c r="L550" i="1" s="1"/>
  <c r="M550" i="1" s="1"/>
  <c r="N550" i="1" s="1"/>
  <c r="I549" i="1"/>
  <c r="J549" i="1" s="1"/>
  <c r="K549" i="1" s="1"/>
  <c r="L549" i="1" s="1"/>
  <c r="M549" i="1" s="1"/>
  <c r="N549" i="1" s="1"/>
  <c r="I548" i="1"/>
  <c r="J548" i="1" s="1"/>
  <c r="K548" i="1" s="1"/>
  <c r="I547" i="1"/>
  <c r="J547" i="1" s="1"/>
  <c r="K547" i="1" s="1"/>
  <c r="L547" i="1" s="1"/>
  <c r="M547" i="1" s="1"/>
  <c r="N547" i="1" s="1"/>
  <c r="I546" i="1"/>
  <c r="J546" i="1" s="1"/>
  <c r="K546" i="1" s="1"/>
  <c r="L546" i="1" s="1"/>
  <c r="M546" i="1" s="1"/>
  <c r="N546" i="1" s="1"/>
  <c r="I545" i="1"/>
  <c r="J545" i="1" s="1"/>
  <c r="K545" i="1" s="1"/>
  <c r="L545" i="1" s="1"/>
  <c r="M545" i="1" s="1"/>
  <c r="N545" i="1" s="1"/>
  <c r="I544" i="1"/>
  <c r="J544" i="1" s="1"/>
  <c r="K544" i="1" s="1"/>
  <c r="L544" i="1" s="1"/>
  <c r="M544" i="1" s="1"/>
  <c r="N544" i="1" s="1"/>
  <c r="I543" i="1"/>
  <c r="J543" i="1" s="1"/>
  <c r="K543" i="1" s="1"/>
  <c r="L543" i="1" s="1"/>
  <c r="M543" i="1" s="1"/>
  <c r="N543" i="1" s="1"/>
  <c r="I542" i="1"/>
  <c r="J542" i="1" s="1"/>
  <c r="K542" i="1" s="1"/>
  <c r="L542" i="1" s="1"/>
  <c r="M542" i="1" s="1"/>
  <c r="N542" i="1" s="1"/>
  <c r="I541" i="1"/>
  <c r="J541" i="1" s="1"/>
  <c r="K541" i="1" s="1"/>
  <c r="L541" i="1" s="1"/>
  <c r="M541" i="1" s="1"/>
  <c r="N541" i="1" s="1"/>
  <c r="I540" i="1"/>
  <c r="J540" i="1" s="1"/>
  <c r="K540" i="1" s="1"/>
  <c r="I539" i="1"/>
  <c r="J539" i="1" s="1"/>
  <c r="K539" i="1" s="1"/>
  <c r="L539" i="1" s="1"/>
  <c r="M539" i="1" s="1"/>
  <c r="N539" i="1" s="1"/>
  <c r="I536" i="1"/>
  <c r="J536" i="1" s="1"/>
  <c r="K536" i="1" s="1"/>
  <c r="L536" i="1" s="1"/>
  <c r="M536" i="1" s="1"/>
  <c r="N536" i="1" s="1"/>
  <c r="I534" i="1"/>
  <c r="J534" i="1" s="1"/>
  <c r="K534" i="1" s="1"/>
  <c r="L534" i="1" s="1"/>
  <c r="M534" i="1" s="1"/>
  <c r="N534" i="1" s="1"/>
  <c r="I538" i="1"/>
  <c r="J538" i="1" s="1"/>
  <c r="K538" i="1" s="1"/>
  <c r="L538" i="1" s="1"/>
  <c r="M538" i="1" s="1"/>
  <c r="N538" i="1" s="1"/>
  <c r="I537" i="1"/>
  <c r="J537" i="1" s="1"/>
  <c r="K537" i="1" s="1"/>
  <c r="L537" i="1" s="1"/>
  <c r="M537" i="1" s="1"/>
  <c r="N537" i="1" s="1"/>
  <c r="I535" i="1"/>
  <c r="J535" i="1" s="1"/>
  <c r="K535" i="1" s="1"/>
  <c r="L535" i="1" s="1"/>
  <c r="M535" i="1" s="1"/>
  <c r="N535" i="1" s="1"/>
  <c r="I533" i="1"/>
  <c r="J533" i="1" s="1"/>
  <c r="K533" i="1" s="1"/>
  <c r="L533" i="1" s="1"/>
  <c r="M533" i="1" s="1"/>
  <c r="N533" i="1" s="1"/>
  <c r="I532" i="1"/>
  <c r="J532" i="1" s="1"/>
  <c r="K532" i="1" s="1"/>
  <c r="I531" i="1"/>
  <c r="J531" i="1" s="1"/>
  <c r="K531" i="1" s="1"/>
  <c r="L531" i="1" s="1"/>
  <c r="M531" i="1" s="1"/>
  <c r="N531" i="1" s="1"/>
  <c r="I530" i="1"/>
  <c r="J530" i="1" s="1"/>
  <c r="K530" i="1" s="1"/>
  <c r="L530" i="1" s="1"/>
  <c r="M530" i="1" s="1"/>
  <c r="N530" i="1" s="1"/>
  <c r="I529" i="1"/>
  <c r="J529" i="1" s="1"/>
  <c r="K529" i="1" s="1"/>
  <c r="L529" i="1" s="1"/>
  <c r="M529" i="1" s="1"/>
  <c r="N529" i="1" s="1"/>
  <c r="I528" i="1"/>
  <c r="J528" i="1" s="1"/>
  <c r="K528" i="1" s="1"/>
  <c r="I527" i="1"/>
  <c r="J527" i="1" s="1"/>
  <c r="K527" i="1" s="1"/>
  <c r="L527" i="1" s="1"/>
  <c r="M527" i="1" s="1"/>
  <c r="N527" i="1" s="1"/>
  <c r="I526" i="1"/>
  <c r="J526" i="1" s="1"/>
  <c r="K526" i="1" s="1"/>
  <c r="L526" i="1" s="1"/>
  <c r="M526" i="1" s="1"/>
  <c r="N526" i="1" s="1"/>
  <c r="I525" i="1"/>
  <c r="J525" i="1" s="1"/>
  <c r="K525" i="1" s="1"/>
  <c r="L525" i="1" s="1"/>
  <c r="M525" i="1" s="1"/>
  <c r="N525" i="1" s="1"/>
  <c r="I524" i="1"/>
  <c r="J524" i="1" s="1"/>
  <c r="K524" i="1" s="1"/>
  <c r="I523" i="1"/>
  <c r="J523" i="1" s="1"/>
  <c r="K523" i="1" s="1"/>
  <c r="L523" i="1" s="1"/>
  <c r="M523" i="1" s="1"/>
  <c r="N523" i="1" s="1"/>
  <c r="I522" i="1"/>
  <c r="J522" i="1" s="1"/>
  <c r="K522" i="1" s="1"/>
  <c r="L522" i="1" s="1"/>
  <c r="M522" i="1" s="1"/>
  <c r="N522" i="1" s="1"/>
  <c r="I521" i="1"/>
  <c r="J521" i="1" s="1"/>
  <c r="K521" i="1" s="1"/>
  <c r="L521" i="1" s="1"/>
  <c r="M521" i="1" s="1"/>
  <c r="N521" i="1" s="1"/>
  <c r="I520" i="1"/>
  <c r="J520" i="1" s="1"/>
  <c r="K520" i="1" s="1"/>
  <c r="L520" i="1" s="1"/>
  <c r="M520" i="1" s="1"/>
  <c r="N520" i="1" s="1"/>
  <c r="I519" i="1"/>
  <c r="J519" i="1" s="1"/>
  <c r="K519" i="1" s="1"/>
  <c r="L519" i="1" s="1"/>
  <c r="M519" i="1" s="1"/>
  <c r="N519" i="1" s="1"/>
  <c r="I518" i="1"/>
  <c r="J518" i="1" s="1"/>
  <c r="K518" i="1" s="1"/>
  <c r="L518" i="1" s="1"/>
  <c r="M518" i="1" s="1"/>
  <c r="N518" i="1" s="1"/>
  <c r="I517" i="1"/>
  <c r="J517" i="1" s="1"/>
  <c r="K517" i="1" s="1"/>
  <c r="L517" i="1" s="1"/>
  <c r="M517" i="1" s="1"/>
  <c r="N517" i="1" s="1"/>
  <c r="I516" i="1"/>
  <c r="J516" i="1" s="1"/>
  <c r="K516" i="1" s="1"/>
  <c r="I515" i="1"/>
  <c r="J515" i="1" s="1"/>
  <c r="K515" i="1" s="1"/>
  <c r="L515" i="1" s="1"/>
  <c r="M515" i="1" s="1"/>
  <c r="N515" i="1" s="1"/>
  <c r="I514" i="1"/>
  <c r="J514" i="1" s="1"/>
  <c r="K514" i="1" s="1"/>
  <c r="L514" i="1" s="1"/>
  <c r="M514" i="1" s="1"/>
  <c r="N514" i="1" s="1"/>
  <c r="I513" i="1"/>
  <c r="J513" i="1" s="1"/>
  <c r="K513" i="1" s="1"/>
  <c r="L513" i="1" s="1"/>
  <c r="M513" i="1" s="1"/>
  <c r="N513" i="1" s="1"/>
  <c r="I512" i="1"/>
  <c r="J512" i="1" s="1"/>
  <c r="K512" i="1" s="1"/>
  <c r="L512" i="1" s="1"/>
  <c r="M512" i="1" s="1"/>
  <c r="N512" i="1" s="1"/>
  <c r="I511" i="1"/>
  <c r="J511" i="1" s="1"/>
  <c r="K511" i="1" s="1"/>
  <c r="L511" i="1" s="1"/>
  <c r="M511" i="1" s="1"/>
  <c r="N511" i="1" s="1"/>
  <c r="I510" i="1"/>
  <c r="J510" i="1" s="1"/>
  <c r="K510" i="1" s="1"/>
  <c r="L510" i="1" s="1"/>
  <c r="M510" i="1" s="1"/>
  <c r="N510" i="1" s="1"/>
  <c r="I509" i="1"/>
  <c r="J509" i="1" s="1"/>
  <c r="K509" i="1" s="1"/>
  <c r="L509" i="1" s="1"/>
  <c r="M509" i="1" s="1"/>
  <c r="N509" i="1" s="1"/>
  <c r="I508" i="1"/>
  <c r="J508" i="1" s="1"/>
  <c r="K508" i="1" s="1"/>
  <c r="I507" i="1"/>
  <c r="J507" i="1" s="1"/>
  <c r="K507" i="1" s="1"/>
  <c r="L507" i="1" s="1"/>
  <c r="M507" i="1" s="1"/>
  <c r="N507" i="1" s="1"/>
  <c r="I506" i="1"/>
  <c r="J506" i="1" s="1"/>
  <c r="K506" i="1" s="1"/>
  <c r="L506" i="1" s="1"/>
  <c r="M506" i="1" s="1"/>
  <c r="N506" i="1" s="1"/>
  <c r="I505" i="1"/>
  <c r="J505" i="1" s="1"/>
  <c r="K505" i="1" s="1"/>
  <c r="L505" i="1" s="1"/>
  <c r="M505" i="1" s="1"/>
  <c r="N505" i="1" s="1"/>
  <c r="I504" i="1"/>
  <c r="J504" i="1" s="1"/>
  <c r="K504" i="1" s="1"/>
  <c r="L504" i="1" s="1"/>
  <c r="M504" i="1" s="1"/>
  <c r="N504" i="1" s="1"/>
  <c r="I503" i="1"/>
  <c r="J503" i="1" s="1"/>
  <c r="K503" i="1" s="1"/>
  <c r="L503" i="1" s="1"/>
  <c r="M503" i="1" s="1"/>
  <c r="N503" i="1" s="1"/>
  <c r="I502" i="1"/>
  <c r="J502" i="1" s="1"/>
  <c r="K502" i="1" s="1"/>
  <c r="L502" i="1" s="1"/>
  <c r="M502" i="1" s="1"/>
  <c r="N502" i="1" s="1"/>
  <c r="I500" i="1"/>
  <c r="J500" i="1" s="1"/>
  <c r="K500" i="1" s="1"/>
  <c r="L500" i="1" s="1"/>
  <c r="M500" i="1" s="1"/>
  <c r="N500" i="1" s="1"/>
  <c r="I499" i="1"/>
  <c r="J499" i="1" s="1"/>
  <c r="K499" i="1" s="1"/>
  <c r="I498" i="1"/>
  <c r="J498" i="1" s="1"/>
  <c r="K498" i="1" s="1"/>
  <c r="L498" i="1" s="1"/>
  <c r="M498" i="1" s="1"/>
  <c r="N498" i="1" s="1"/>
  <c r="I497" i="1"/>
  <c r="J497" i="1" s="1"/>
  <c r="K497" i="1" s="1"/>
  <c r="L497" i="1" s="1"/>
  <c r="M497" i="1" s="1"/>
  <c r="N497" i="1" s="1"/>
  <c r="I496" i="1"/>
  <c r="J496" i="1" s="1"/>
  <c r="K496" i="1" s="1"/>
  <c r="L496" i="1" s="1"/>
  <c r="M496" i="1" s="1"/>
  <c r="N496" i="1" s="1"/>
  <c r="I495" i="1"/>
  <c r="J495" i="1" s="1"/>
  <c r="K495" i="1" s="1"/>
  <c r="L495" i="1" s="1"/>
  <c r="M495" i="1" s="1"/>
  <c r="N495" i="1" s="1"/>
  <c r="I494" i="1"/>
  <c r="J494" i="1" s="1"/>
  <c r="K494" i="1" s="1"/>
  <c r="L494" i="1" s="1"/>
  <c r="M494" i="1" s="1"/>
  <c r="N494" i="1" s="1"/>
  <c r="I493" i="1"/>
  <c r="J493" i="1" s="1"/>
  <c r="K493" i="1" s="1"/>
  <c r="L493" i="1" s="1"/>
  <c r="M493" i="1" s="1"/>
  <c r="N493" i="1" s="1"/>
  <c r="I492" i="1"/>
  <c r="J492" i="1" s="1"/>
  <c r="K492" i="1" s="1"/>
  <c r="L492" i="1" s="1"/>
  <c r="M492" i="1" s="1"/>
  <c r="N492" i="1" s="1"/>
  <c r="I491" i="1"/>
  <c r="J491" i="1" s="1"/>
  <c r="K491" i="1" s="1"/>
  <c r="I501" i="1"/>
  <c r="J501" i="1" s="1"/>
  <c r="K501" i="1" s="1"/>
  <c r="L501" i="1" s="1"/>
  <c r="M501" i="1" s="1"/>
  <c r="N501" i="1" s="1"/>
  <c r="I490" i="1"/>
  <c r="J490" i="1" s="1"/>
  <c r="K490" i="1" s="1"/>
  <c r="L490" i="1" s="1"/>
  <c r="M490" i="1" s="1"/>
  <c r="N490" i="1" s="1"/>
  <c r="I489" i="1"/>
  <c r="J489" i="1" s="1"/>
  <c r="K489" i="1" s="1"/>
  <c r="L489" i="1" s="1"/>
  <c r="M489" i="1" s="1"/>
  <c r="N489" i="1" s="1"/>
  <c r="I488" i="1"/>
  <c r="J488" i="1" s="1"/>
  <c r="K488" i="1" s="1"/>
  <c r="L488" i="1" s="1"/>
  <c r="M488" i="1" s="1"/>
  <c r="N488" i="1" s="1"/>
  <c r="I487" i="1"/>
  <c r="J487" i="1" s="1"/>
  <c r="K487" i="1" s="1"/>
  <c r="L487" i="1" s="1"/>
  <c r="M487" i="1" s="1"/>
  <c r="N487" i="1" s="1"/>
  <c r="I486" i="1"/>
  <c r="J486" i="1" s="1"/>
  <c r="K486" i="1" s="1"/>
  <c r="L486" i="1" s="1"/>
  <c r="M486" i="1" s="1"/>
  <c r="N486" i="1" s="1"/>
  <c r="I485" i="1"/>
  <c r="J485" i="1" s="1"/>
  <c r="K485" i="1" s="1"/>
  <c r="L485" i="1" s="1"/>
  <c r="M485" i="1" s="1"/>
  <c r="N485" i="1" s="1"/>
  <c r="I484" i="1"/>
  <c r="J484" i="1" s="1"/>
  <c r="K484" i="1" s="1"/>
  <c r="I483" i="1"/>
  <c r="J483" i="1" s="1"/>
  <c r="K483" i="1" s="1"/>
  <c r="L483" i="1" s="1"/>
  <c r="M483" i="1" s="1"/>
  <c r="N483" i="1" s="1"/>
  <c r="I482" i="1"/>
  <c r="J482" i="1" s="1"/>
  <c r="K482" i="1" s="1"/>
  <c r="L482" i="1" s="1"/>
  <c r="M482" i="1" s="1"/>
  <c r="N482" i="1" s="1"/>
  <c r="I481" i="1"/>
  <c r="J481" i="1" s="1"/>
  <c r="K481" i="1" s="1"/>
  <c r="L481" i="1" s="1"/>
  <c r="M481" i="1" s="1"/>
  <c r="N481" i="1" s="1"/>
  <c r="I480" i="1"/>
  <c r="J480" i="1" s="1"/>
  <c r="K480" i="1" s="1"/>
  <c r="L480" i="1" s="1"/>
  <c r="M480" i="1" s="1"/>
  <c r="N480" i="1" s="1"/>
  <c r="I479" i="1"/>
  <c r="J479" i="1" s="1"/>
  <c r="K479" i="1" s="1"/>
  <c r="L479" i="1" s="1"/>
  <c r="M479" i="1" s="1"/>
  <c r="N479" i="1" s="1"/>
  <c r="I478" i="1"/>
  <c r="J478" i="1" s="1"/>
  <c r="K478" i="1" s="1"/>
  <c r="L478" i="1" s="1"/>
  <c r="M478" i="1" s="1"/>
  <c r="N478" i="1" s="1"/>
  <c r="I477" i="1"/>
  <c r="J477" i="1" s="1"/>
  <c r="K477" i="1" s="1"/>
  <c r="L477" i="1" s="1"/>
  <c r="M477" i="1" s="1"/>
  <c r="N477" i="1" s="1"/>
  <c r="I476" i="1"/>
  <c r="J476" i="1" s="1"/>
  <c r="K476" i="1" s="1"/>
  <c r="I475" i="1"/>
  <c r="J475" i="1" s="1"/>
  <c r="K475" i="1" s="1"/>
  <c r="L475" i="1" s="1"/>
  <c r="M475" i="1" s="1"/>
  <c r="N475" i="1" s="1"/>
  <c r="I474" i="1"/>
  <c r="J474" i="1" s="1"/>
  <c r="K474" i="1" s="1"/>
  <c r="L474" i="1" s="1"/>
  <c r="M474" i="1" s="1"/>
  <c r="N474" i="1" s="1"/>
  <c r="I473" i="1"/>
  <c r="J473" i="1" s="1"/>
  <c r="K473" i="1" s="1"/>
  <c r="L473" i="1" s="1"/>
  <c r="M473" i="1" s="1"/>
  <c r="N473" i="1" s="1"/>
  <c r="I472" i="1"/>
  <c r="J472" i="1" s="1"/>
  <c r="K472" i="1" s="1"/>
  <c r="L472" i="1" s="1"/>
  <c r="M472" i="1" s="1"/>
  <c r="N472" i="1" s="1"/>
  <c r="I471" i="1"/>
  <c r="J471" i="1" s="1"/>
  <c r="K471" i="1" s="1"/>
  <c r="L471" i="1" s="1"/>
  <c r="M471" i="1" s="1"/>
  <c r="N471" i="1" s="1"/>
  <c r="I470" i="1"/>
  <c r="J470" i="1" s="1"/>
  <c r="K470" i="1" s="1"/>
  <c r="L470" i="1" s="1"/>
  <c r="M470" i="1" s="1"/>
  <c r="N470" i="1" s="1"/>
  <c r="I469" i="1"/>
  <c r="J469" i="1" s="1"/>
  <c r="K469" i="1" s="1"/>
  <c r="L469" i="1" s="1"/>
  <c r="M469" i="1" s="1"/>
  <c r="N469" i="1" s="1"/>
  <c r="I468" i="1"/>
  <c r="J468" i="1" s="1"/>
  <c r="K468" i="1" s="1"/>
  <c r="I467" i="1"/>
  <c r="J467" i="1" s="1"/>
  <c r="K467" i="1" s="1"/>
  <c r="L467" i="1" s="1"/>
  <c r="M467" i="1" s="1"/>
  <c r="N467" i="1" s="1"/>
  <c r="I466" i="1"/>
  <c r="J466" i="1" s="1"/>
  <c r="K466" i="1" s="1"/>
  <c r="L466" i="1" s="1"/>
  <c r="M466" i="1" s="1"/>
  <c r="N466" i="1" s="1"/>
  <c r="I465" i="1"/>
  <c r="J465" i="1" s="1"/>
  <c r="K465" i="1" s="1"/>
  <c r="L465" i="1" s="1"/>
  <c r="M465" i="1" s="1"/>
  <c r="N465" i="1" s="1"/>
  <c r="I464" i="1"/>
  <c r="J464" i="1" s="1"/>
  <c r="K464" i="1" s="1"/>
  <c r="L464" i="1" s="1"/>
  <c r="M464" i="1" s="1"/>
  <c r="N464" i="1" s="1"/>
  <c r="I463" i="1"/>
  <c r="J463" i="1" s="1"/>
  <c r="K463" i="1" s="1"/>
  <c r="L463" i="1" s="1"/>
  <c r="M463" i="1" s="1"/>
  <c r="N463" i="1" s="1"/>
  <c r="I462" i="1"/>
  <c r="J462" i="1" s="1"/>
  <c r="K462" i="1" s="1"/>
  <c r="L462" i="1" s="1"/>
  <c r="M462" i="1" s="1"/>
  <c r="N462" i="1" s="1"/>
  <c r="I461" i="1"/>
  <c r="J461" i="1" s="1"/>
  <c r="K461" i="1" s="1"/>
  <c r="L461" i="1" s="1"/>
  <c r="M461" i="1" s="1"/>
  <c r="N461" i="1" s="1"/>
  <c r="I460" i="1"/>
  <c r="J460" i="1" s="1"/>
  <c r="K460" i="1" s="1"/>
  <c r="I459" i="1"/>
  <c r="J459" i="1" s="1"/>
  <c r="K459" i="1" s="1"/>
  <c r="L459" i="1" s="1"/>
  <c r="M459" i="1" s="1"/>
  <c r="N459" i="1" s="1"/>
  <c r="I458" i="1"/>
  <c r="J458" i="1" s="1"/>
  <c r="K458" i="1" s="1"/>
  <c r="L458" i="1" s="1"/>
  <c r="M458" i="1" s="1"/>
  <c r="N458" i="1" s="1"/>
  <c r="I457" i="1"/>
  <c r="J457" i="1" s="1"/>
  <c r="K457" i="1" s="1"/>
  <c r="L457" i="1" s="1"/>
  <c r="M457" i="1" s="1"/>
  <c r="N457" i="1" s="1"/>
  <c r="I456" i="1"/>
  <c r="J456" i="1" s="1"/>
  <c r="K456" i="1" s="1"/>
  <c r="L456" i="1" s="1"/>
  <c r="M456" i="1" s="1"/>
  <c r="N456" i="1" s="1"/>
  <c r="I455" i="1"/>
  <c r="J455" i="1" s="1"/>
  <c r="K455" i="1" s="1"/>
  <c r="L455" i="1" s="1"/>
  <c r="M455" i="1" s="1"/>
  <c r="N455" i="1" s="1"/>
  <c r="I454" i="1"/>
  <c r="J454" i="1" s="1"/>
  <c r="K454" i="1" s="1"/>
  <c r="L454" i="1" s="1"/>
  <c r="M454" i="1" s="1"/>
  <c r="N454" i="1" s="1"/>
  <c r="I453" i="1"/>
  <c r="J453" i="1" s="1"/>
  <c r="K453" i="1" s="1"/>
  <c r="L453" i="1" s="1"/>
  <c r="M453" i="1" s="1"/>
  <c r="N453" i="1" s="1"/>
  <c r="I452" i="1"/>
  <c r="J452" i="1" s="1"/>
  <c r="K452" i="1" s="1"/>
  <c r="I451" i="1"/>
  <c r="J451" i="1" s="1"/>
  <c r="K451" i="1" s="1"/>
  <c r="L451" i="1" s="1"/>
  <c r="M451" i="1" s="1"/>
  <c r="N451" i="1" s="1"/>
  <c r="I450" i="1"/>
  <c r="J450" i="1" s="1"/>
  <c r="K450" i="1" s="1"/>
  <c r="L450" i="1" s="1"/>
  <c r="M450" i="1" s="1"/>
  <c r="N450" i="1" s="1"/>
  <c r="I449" i="1"/>
  <c r="J449" i="1" s="1"/>
  <c r="K449" i="1" s="1"/>
  <c r="L449" i="1" s="1"/>
  <c r="M449" i="1" s="1"/>
  <c r="N449" i="1" s="1"/>
  <c r="I448" i="1"/>
  <c r="J448" i="1" s="1"/>
  <c r="K448" i="1" s="1"/>
  <c r="L448" i="1" s="1"/>
  <c r="M448" i="1" s="1"/>
  <c r="N448" i="1" s="1"/>
  <c r="I447" i="1"/>
  <c r="J447" i="1" s="1"/>
  <c r="K447" i="1" s="1"/>
  <c r="L447" i="1" s="1"/>
  <c r="M447" i="1" s="1"/>
  <c r="N447" i="1" s="1"/>
  <c r="I446" i="1"/>
  <c r="J446" i="1" s="1"/>
  <c r="K446" i="1" s="1"/>
  <c r="L446" i="1" s="1"/>
  <c r="M446" i="1" s="1"/>
  <c r="N446" i="1" s="1"/>
  <c r="I445" i="1"/>
  <c r="J445" i="1" s="1"/>
  <c r="K445" i="1" s="1"/>
  <c r="L445" i="1" s="1"/>
  <c r="M445" i="1" s="1"/>
  <c r="N445" i="1" s="1"/>
  <c r="I444" i="1"/>
  <c r="J444" i="1" s="1"/>
  <c r="K444" i="1" s="1"/>
  <c r="I443" i="1"/>
  <c r="J443" i="1" s="1"/>
  <c r="K443" i="1" s="1"/>
  <c r="L443" i="1" s="1"/>
  <c r="M443" i="1" s="1"/>
  <c r="N443" i="1" s="1"/>
  <c r="I442" i="1"/>
  <c r="J442" i="1" s="1"/>
  <c r="K442" i="1" s="1"/>
  <c r="L442" i="1" s="1"/>
  <c r="M442" i="1" s="1"/>
  <c r="N442" i="1" s="1"/>
  <c r="I441" i="1"/>
  <c r="J441" i="1" s="1"/>
  <c r="K441" i="1" s="1"/>
  <c r="L441" i="1" s="1"/>
  <c r="M441" i="1" s="1"/>
  <c r="N441" i="1" s="1"/>
  <c r="I440" i="1"/>
  <c r="J440" i="1" s="1"/>
  <c r="K440" i="1" s="1"/>
  <c r="L440" i="1" s="1"/>
  <c r="M440" i="1" s="1"/>
  <c r="N440" i="1" s="1"/>
  <c r="I439" i="1"/>
  <c r="J439" i="1" s="1"/>
  <c r="K439" i="1" s="1"/>
  <c r="L439" i="1" s="1"/>
  <c r="M439" i="1" s="1"/>
  <c r="N439" i="1" s="1"/>
  <c r="I438" i="1"/>
  <c r="J438" i="1" s="1"/>
  <c r="K438" i="1" s="1"/>
  <c r="L438" i="1" s="1"/>
  <c r="M438" i="1" s="1"/>
  <c r="N438" i="1" s="1"/>
  <c r="I437" i="1"/>
  <c r="J437" i="1" s="1"/>
  <c r="K437" i="1" s="1"/>
  <c r="L437" i="1" s="1"/>
  <c r="M437" i="1" s="1"/>
  <c r="N437" i="1" s="1"/>
  <c r="I436" i="1"/>
  <c r="J436" i="1" s="1"/>
  <c r="K436" i="1" s="1"/>
  <c r="I435" i="1"/>
  <c r="J435" i="1" s="1"/>
  <c r="K435" i="1" s="1"/>
  <c r="L435" i="1" s="1"/>
  <c r="M435" i="1" s="1"/>
  <c r="N435" i="1" s="1"/>
  <c r="I434" i="1"/>
  <c r="J434" i="1" s="1"/>
  <c r="K434" i="1" s="1"/>
  <c r="L434" i="1" s="1"/>
  <c r="M434" i="1" s="1"/>
  <c r="N434" i="1" s="1"/>
  <c r="I433" i="1"/>
  <c r="J433" i="1" s="1"/>
  <c r="K433" i="1" s="1"/>
  <c r="L433" i="1" s="1"/>
  <c r="M433" i="1" s="1"/>
  <c r="N433" i="1" s="1"/>
  <c r="I432" i="1"/>
  <c r="J432" i="1" s="1"/>
  <c r="K432" i="1" s="1"/>
  <c r="L432" i="1" s="1"/>
  <c r="M432" i="1" s="1"/>
  <c r="N432" i="1" s="1"/>
  <c r="I431" i="1"/>
  <c r="J431" i="1" s="1"/>
  <c r="K431" i="1" s="1"/>
  <c r="L431" i="1" s="1"/>
  <c r="M431" i="1" s="1"/>
  <c r="N431" i="1" s="1"/>
  <c r="I430" i="1"/>
  <c r="J430" i="1" s="1"/>
  <c r="K430" i="1" s="1"/>
  <c r="L430" i="1" s="1"/>
  <c r="M430" i="1" s="1"/>
  <c r="N430" i="1" s="1"/>
  <c r="I429" i="1"/>
  <c r="J429" i="1" s="1"/>
  <c r="K429" i="1" s="1"/>
  <c r="L429" i="1" s="1"/>
  <c r="M429" i="1" s="1"/>
  <c r="N429" i="1" s="1"/>
  <c r="I428" i="1"/>
  <c r="J428" i="1" s="1"/>
  <c r="K428" i="1" s="1"/>
  <c r="I427" i="1"/>
  <c r="J427" i="1" s="1"/>
  <c r="K427" i="1" s="1"/>
  <c r="L427" i="1" s="1"/>
  <c r="M427" i="1" s="1"/>
  <c r="N427" i="1" s="1"/>
  <c r="I426" i="1"/>
  <c r="J426" i="1" s="1"/>
  <c r="K426" i="1" s="1"/>
  <c r="L426" i="1" s="1"/>
  <c r="M426" i="1" s="1"/>
  <c r="N426" i="1" s="1"/>
  <c r="I425" i="1"/>
  <c r="J425" i="1" s="1"/>
  <c r="K425" i="1" s="1"/>
  <c r="L425" i="1" s="1"/>
  <c r="M425" i="1" s="1"/>
  <c r="N425" i="1" s="1"/>
  <c r="I424" i="1"/>
  <c r="J424" i="1" s="1"/>
  <c r="K424" i="1" s="1"/>
  <c r="L424" i="1" s="1"/>
  <c r="M424" i="1" s="1"/>
  <c r="N424" i="1" s="1"/>
  <c r="I423" i="1"/>
  <c r="J423" i="1" s="1"/>
  <c r="K423" i="1" s="1"/>
  <c r="L423" i="1" s="1"/>
  <c r="M423" i="1" s="1"/>
  <c r="N423" i="1" s="1"/>
  <c r="I422" i="1"/>
  <c r="J422" i="1" s="1"/>
  <c r="K422" i="1" s="1"/>
  <c r="L422" i="1" s="1"/>
  <c r="M422" i="1" s="1"/>
  <c r="N422" i="1" s="1"/>
  <c r="I421" i="1"/>
  <c r="J421" i="1" s="1"/>
  <c r="K421" i="1" s="1"/>
  <c r="L421" i="1" s="1"/>
  <c r="M421" i="1" s="1"/>
  <c r="N421" i="1" s="1"/>
  <c r="I420" i="1"/>
  <c r="J420" i="1" s="1"/>
  <c r="K420" i="1" s="1"/>
  <c r="I419" i="1"/>
  <c r="J419" i="1" s="1"/>
  <c r="K419" i="1" s="1"/>
  <c r="L419" i="1" s="1"/>
  <c r="M419" i="1" s="1"/>
  <c r="N419" i="1" s="1"/>
  <c r="I418" i="1"/>
  <c r="J418" i="1" s="1"/>
  <c r="K418" i="1" s="1"/>
  <c r="L418" i="1" s="1"/>
  <c r="M418" i="1" s="1"/>
  <c r="N418" i="1" s="1"/>
  <c r="I417" i="1"/>
  <c r="J417" i="1" s="1"/>
  <c r="K417" i="1" s="1"/>
  <c r="L417" i="1" s="1"/>
  <c r="M417" i="1" s="1"/>
  <c r="N417" i="1" s="1"/>
  <c r="I416" i="1"/>
  <c r="J416" i="1" s="1"/>
  <c r="K416" i="1" s="1"/>
  <c r="L416" i="1" s="1"/>
  <c r="M416" i="1" s="1"/>
  <c r="N416" i="1" s="1"/>
  <c r="I415" i="1"/>
  <c r="J415" i="1" s="1"/>
  <c r="K415" i="1" s="1"/>
  <c r="L415" i="1" s="1"/>
  <c r="M415" i="1" s="1"/>
  <c r="N415" i="1" s="1"/>
  <c r="I414" i="1"/>
  <c r="J414" i="1" s="1"/>
  <c r="K414" i="1" s="1"/>
  <c r="L414" i="1" s="1"/>
  <c r="M414" i="1" s="1"/>
  <c r="N414" i="1" s="1"/>
  <c r="I413" i="1"/>
  <c r="J413" i="1" s="1"/>
  <c r="K413" i="1" s="1"/>
  <c r="L413" i="1" s="1"/>
  <c r="M413" i="1" s="1"/>
  <c r="N413" i="1" s="1"/>
  <c r="I412" i="1"/>
  <c r="J412" i="1" s="1"/>
  <c r="K412" i="1" s="1"/>
  <c r="I411" i="1"/>
  <c r="J411" i="1" s="1"/>
  <c r="K411" i="1" s="1"/>
  <c r="L411" i="1" s="1"/>
  <c r="M411" i="1" s="1"/>
  <c r="N411" i="1" s="1"/>
  <c r="I410" i="1"/>
  <c r="J410" i="1" s="1"/>
  <c r="K410" i="1" s="1"/>
  <c r="L410" i="1" s="1"/>
  <c r="M410" i="1" s="1"/>
  <c r="N410" i="1" s="1"/>
  <c r="I409" i="1"/>
  <c r="J409" i="1" s="1"/>
  <c r="K409" i="1" s="1"/>
  <c r="L409" i="1" s="1"/>
  <c r="M409" i="1" s="1"/>
  <c r="N409" i="1" s="1"/>
  <c r="I408" i="1"/>
  <c r="J408" i="1" s="1"/>
  <c r="K408" i="1" s="1"/>
  <c r="L408" i="1" s="1"/>
  <c r="M408" i="1" s="1"/>
  <c r="N408" i="1" s="1"/>
  <c r="I407" i="1"/>
  <c r="J407" i="1" s="1"/>
  <c r="K407" i="1" s="1"/>
  <c r="L407" i="1" s="1"/>
  <c r="M407" i="1" s="1"/>
  <c r="N407" i="1" s="1"/>
  <c r="I406" i="1"/>
  <c r="J406" i="1" s="1"/>
  <c r="K406" i="1" s="1"/>
  <c r="L406" i="1" s="1"/>
  <c r="M406" i="1" s="1"/>
  <c r="N406" i="1" s="1"/>
  <c r="I405" i="1"/>
  <c r="J405" i="1" s="1"/>
  <c r="K405" i="1" s="1"/>
  <c r="L405" i="1" s="1"/>
  <c r="M405" i="1" s="1"/>
  <c r="N405" i="1" s="1"/>
  <c r="I404" i="1"/>
  <c r="J404" i="1" s="1"/>
  <c r="K404" i="1" s="1"/>
  <c r="I403" i="1"/>
  <c r="J403" i="1" s="1"/>
  <c r="K403" i="1" s="1"/>
  <c r="L403" i="1" s="1"/>
  <c r="M403" i="1" s="1"/>
  <c r="N403" i="1" s="1"/>
  <c r="I402" i="1"/>
  <c r="J402" i="1" s="1"/>
  <c r="K402" i="1" s="1"/>
  <c r="L402" i="1" s="1"/>
  <c r="M402" i="1" s="1"/>
  <c r="N402" i="1" s="1"/>
  <c r="I401" i="1"/>
  <c r="J401" i="1" s="1"/>
  <c r="K401" i="1" s="1"/>
  <c r="L401" i="1" s="1"/>
  <c r="M401" i="1" s="1"/>
  <c r="N401" i="1" s="1"/>
  <c r="I400" i="1"/>
  <c r="J400" i="1" s="1"/>
  <c r="K400" i="1" s="1"/>
  <c r="L400" i="1" s="1"/>
  <c r="M400" i="1" s="1"/>
  <c r="N400" i="1" s="1"/>
  <c r="I399" i="1"/>
  <c r="J399" i="1" s="1"/>
  <c r="K399" i="1" s="1"/>
  <c r="L399" i="1" s="1"/>
  <c r="M399" i="1" s="1"/>
  <c r="N399" i="1" s="1"/>
  <c r="I398" i="1"/>
  <c r="J398" i="1" s="1"/>
  <c r="K398" i="1" s="1"/>
  <c r="L398" i="1" s="1"/>
  <c r="M398" i="1" s="1"/>
  <c r="N398" i="1" s="1"/>
  <c r="I397" i="1"/>
  <c r="J397" i="1" s="1"/>
  <c r="K397" i="1" s="1"/>
  <c r="L397" i="1" s="1"/>
  <c r="M397" i="1" s="1"/>
  <c r="N397" i="1" s="1"/>
  <c r="I396" i="1"/>
  <c r="J396" i="1" s="1"/>
  <c r="K396" i="1" s="1"/>
  <c r="I395" i="1"/>
  <c r="J395" i="1" s="1"/>
  <c r="K395" i="1" s="1"/>
  <c r="L395" i="1" s="1"/>
  <c r="M395" i="1" s="1"/>
  <c r="N395" i="1" s="1"/>
  <c r="I394" i="1"/>
  <c r="J394" i="1" s="1"/>
  <c r="K394" i="1" s="1"/>
  <c r="L394" i="1" s="1"/>
  <c r="M394" i="1" s="1"/>
  <c r="N394" i="1" s="1"/>
  <c r="I393" i="1"/>
  <c r="J393" i="1" s="1"/>
  <c r="K393" i="1" s="1"/>
  <c r="L393" i="1" s="1"/>
  <c r="M393" i="1" s="1"/>
  <c r="N393" i="1" s="1"/>
  <c r="I392" i="1"/>
  <c r="J392" i="1" s="1"/>
  <c r="K392" i="1" s="1"/>
  <c r="L392" i="1" s="1"/>
  <c r="M392" i="1" s="1"/>
  <c r="N392" i="1" s="1"/>
  <c r="I391" i="1"/>
  <c r="J391" i="1" s="1"/>
  <c r="K391" i="1" s="1"/>
  <c r="L391" i="1" s="1"/>
  <c r="M391" i="1" s="1"/>
  <c r="N391" i="1" s="1"/>
  <c r="I390" i="1"/>
  <c r="J390" i="1" s="1"/>
  <c r="K390" i="1" s="1"/>
  <c r="L390" i="1" s="1"/>
  <c r="M390" i="1" s="1"/>
  <c r="N390" i="1" s="1"/>
  <c r="I389" i="1"/>
  <c r="J389" i="1" s="1"/>
  <c r="K389" i="1" s="1"/>
  <c r="L389" i="1" s="1"/>
  <c r="M389" i="1" s="1"/>
  <c r="N389" i="1" s="1"/>
  <c r="I388" i="1"/>
  <c r="J388" i="1" s="1"/>
  <c r="K388" i="1" s="1"/>
  <c r="I387" i="1"/>
  <c r="J387" i="1" s="1"/>
  <c r="K387" i="1" s="1"/>
  <c r="L387" i="1" s="1"/>
  <c r="M387" i="1" s="1"/>
  <c r="N387" i="1" s="1"/>
  <c r="I386" i="1"/>
  <c r="J386" i="1" s="1"/>
  <c r="K386" i="1" s="1"/>
  <c r="L386" i="1" s="1"/>
  <c r="M386" i="1" s="1"/>
  <c r="N386" i="1" s="1"/>
  <c r="I385" i="1"/>
  <c r="J385" i="1" s="1"/>
  <c r="K385" i="1" s="1"/>
  <c r="L385" i="1" s="1"/>
  <c r="M385" i="1" s="1"/>
  <c r="N385" i="1" s="1"/>
  <c r="I384" i="1"/>
  <c r="J384" i="1" s="1"/>
  <c r="K384" i="1" s="1"/>
  <c r="L384" i="1" s="1"/>
  <c r="M384" i="1" s="1"/>
  <c r="N384" i="1" s="1"/>
  <c r="I383" i="1"/>
  <c r="J383" i="1" s="1"/>
  <c r="K383" i="1" s="1"/>
  <c r="L383" i="1" s="1"/>
  <c r="M383" i="1" s="1"/>
  <c r="N383" i="1" s="1"/>
  <c r="I382" i="1"/>
  <c r="J382" i="1" s="1"/>
  <c r="K382" i="1" s="1"/>
  <c r="L382" i="1" s="1"/>
  <c r="M382" i="1" s="1"/>
  <c r="N382" i="1" s="1"/>
  <c r="I381" i="1"/>
  <c r="J381" i="1" s="1"/>
  <c r="K381" i="1" s="1"/>
  <c r="L381" i="1" s="1"/>
  <c r="M381" i="1" s="1"/>
  <c r="N381" i="1" s="1"/>
  <c r="I380" i="1"/>
  <c r="J380" i="1" s="1"/>
  <c r="K380" i="1" s="1"/>
  <c r="I379" i="1"/>
  <c r="J379" i="1" s="1"/>
  <c r="K379" i="1" s="1"/>
  <c r="L379" i="1" s="1"/>
  <c r="M379" i="1" s="1"/>
  <c r="N379" i="1" s="1"/>
  <c r="I378" i="1"/>
  <c r="J378" i="1" s="1"/>
  <c r="K378" i="1" s="1"/>
  <c r="L378" i="1" s="1"/>
  <c r="M378" i="1" s="1"/>
  <c r="N378" i="1" s="1"/>
  <c r="I377" i="1"/>
  <c r="J377" i="1" s="1"/>
  <c r="K377" i="1" s="1"/>
  <c r="L377" i="1" s="1"/>
  <c r="M377" i="1" s="1"/>
  <c r="N377" i="1" s="1"/>
  <c r="I376" i="1"/>
  <c r="J376" i="1" s="1"/>
  <c r="K376" i="1" s="1"/>
  <c r="L376" i="1" s="1"/>
  <c r="M376" i="1" s="1"/>
  <c r="N376" i="1" s="1"/>
  <c r="I375" i="1"/>
  <c r="J375" i="1" s="1"/>
  <c r="K375" i="1" s="1"/>
  <c r="L375" i="1" s="1"/>
  <c r="M375" i="1" s="1"/>
  <c r="N375" i="1" s="1"/>
  <c r="I374" i="1"/>
  <c r="J374" i="1" s="1"/>
  <c r="K374" i="1" s="1"/>
  <c r="L374" i="1" s="1"/>
  <c r="M374" i="1" s="1"/>
  <c r="N374" i="1" s="1"/>
  <c r="I373" i="1"/>
  <c r="J373" i="1" s="1"/>
  <c r="K373" i="1" s="1"/>
  <c r="L373" i="1" s="1"/>
  <c r="M373" i="1" s="1"/>
  <c r="N373" i="1" s="1"/>
  <c r="I372" i="1"/>
  <c r="J372" i="1" s="1"/>
  <c r="K372" i="1" s="1"/>
  <c r="I371" i="1"/>
  <c r="J371" i="1" s="1"/>
  <c r="K371" i="1" s="1"/>
  <c r="L371" i="1" s="1"/>
  <c r="M371" i="1" s="1"/>
  <c r="N371" i="1" s="1"/>
  <c r="I370" i="1"/>
  <c r="J370" i="1" s="1"/>
  <c r="K370" i="1" s="1"/>
  <c r="L370" i="1" s="1"/>
  <c r="M370" i="1" s="1"/>
  <c r="N370" i="1" s="1"/>
  <c r="I369" i="1"/>
  <c r="J369" i="1" s="1"/>
  <c r="K369" i="1" s="1"/>
  <c r="L369" i="1" s="1"/>
  <c r="M369" i="1" s="1"/>
  <c r="N369" i="1" s="1"/>
  <c r="I368" i="1"/>
  <c r="J368" i="1" s="1"/>
  <c r="K368" i="1" s="1"/>
  <c r="L368" i="1" s="1"/>
  <c r="M368" i="1" s="1"/>
  <c r="N368" i="1" s="1"/>
  <c r="I367" i="1"/>
  <c r="J367" i="1" s="1"/>
  <c r="K367" i="1" s="1"/>
  <c r="L367" i="1" s="1"/>
  <c r="M367" i="1" s="1"/>
  <c r="N367" i="1" s="1"/>
  <c r="I366" i="1"/>
  <c r="J366" i="1" s="1"/>
  <c r="K366" i="1" s="1"/>
  <c r="L366" i="1" s="1"/>
  <c r="M366" i="1" s="1"/>
  <c r="N366" i="1" s="1"/>
  <c r="I365" i="1"/>
  <c r="J365" i="1" s="1"/>
  <c r="K365" i="1" s="1"/>
  <c r="L365" i="1" s="1"/>
  <c r="M365" i="1" s="1"/>
  <c r="N365" i="1" s="1"/>
  <c r="I364" i="1"/>
  <c r="J364" i="1" s="1"/>
  <c r="K364" i="1" s="1"/>
  <c r="I363" i="1"/>
  <c r="J363" i="1" s="1"/>
  <c r="K363" i="1" s="1"/>
  <c r="L363" i="1" s="1"/>
  <c r="M363" i="1" s="1"/>
  <c r="N363" i="1" s="1"/>
  <c r="I362" i="1"/>
  <c r="J362" i="1" s="1"/>
  <c r="K362" i="1" s="1"/>
  <c r="L362" i="1" s="1"/>
  <c r="M362" i="1" s="1"/>
  <c r="N362" i="1" s="1"/>
  <c r="I361" i="1"/>
  <c r="J361" i="1" s="1"/>
  <c r="K361" i="1" s="1"/>
  <c r="L361" i="1" s="1"/>
  <c r="M361" i="1" s="1"/>
  <c r="N361" i="1" s="1"/>
  <c r="I360" i="1"/>
  <c r="J360" i="1" s="1"/>
  <c r="K360" i="1" s="1"/>
  <c r="L360" i="1" s="1"/>
  <c r="M360" i="1" s="1"/>
  <c r="N360" i="1" s="1"/>
  <c r="I359" i="1"/>
  <c r="J359" i="1" s="1"/>
  <c r="K359" i="1" s="1"/>
  <c r="L359" i="1" s="1"/>
  <c r="M359" i="1" s="1"/>
  <c r="N359" i="1" s="1"/>
  <c r="I358" i="1"/>
  <c r="J358" i="1" s="1"/>
  <c r="K358" i="1" s="1"/>
  <c r="L358" i="1" s="1"/>
  <c r="M358" i="1" s="1"/>
  <c r="N358" i="1" s="1"/>
  <c r="I357" i="1"/>
  <c r="J357" i="1" s="1"/>
  <c r="K357" i="1" s="1"/>
  <c r="L357" i="1" s="1"/>
  <c r="M357" i="1" s="1"/>
  <c r="N357" i="1" s="1"/>
  <c r="I356" i="1"/>
  <c r="J356" i="1" s="1"/>
  <c r="K356" i="1" s="1"/>
  <c r="I355" i="1"/>
  <c r="J355" i="1" s="1"/>
  <c r="K355" i="1" s="1"/>
  <c r="L355" i="1" s="1"/>
  <c r="M355" i="1" s="1"/>
  <c r="N355" i="1" s="1"/>
  <c r="I354" i="1"/>
  <c r="J354" i="1" s="1"/>
  <c r="K354" i="1" s="1"/>
  <c r="L354" i="1" s="1"/>
  <c r="M354" i="1" s="1"/>
  <c r="N354" i="1" s="1"/>
  <c r="I353" i="1"/>
  <c r="J353" i="1" s="1"/>
  <c r="K353" i="1" s="1"/>
  <c r="L353" i="1" s="1"/>
  <c r="M353" i="1" s="1"/>
  <c r="N353" i="1" s="1"/>
  <c r="I352" i="1"/>
  <c r="J352" i="1" s="1"/>
  <c r="K352" i="1" s="1"/>
  <c r="L352" i="1" s="1"/>
  <c r="M352" i="1" s="1"/>
  <c r="N352" i="1" s="1"/>
  <c r="I351" i="1"/>
  <c r="J351" i="1" s="1"/>
  <c r="K351" i="1" s="1"/>
  <c r="L351" i="1" s="1"/>
  <c r="M351" i="1" s="1"/>
  <c r="N351" i="1" s="1"/>
  <c r="I350" i="1"/>
  <c r="J350" i="1" s="1"/>
  <c r="K350" i="1" s="1"/>
  <c r="L350" i="1" s="1"/>
  <c r="M350" i="1" s="1"/>
  <c r="N350" i="1" s="1"/>
  <c r="I349" i="1"/>
  <c r="J349" i="1" s="1"/>
  <c r="K349" i="1" s="1"/>
  <c r="L349" i="1" s="1"/>
  <c r="M349" i="1" s="1"/>
  <c r="N349" i="1" s="1"/>
  <c r="I348" i="1"/>
  <c r="J348" i="1" s="1"/>
  <c r="K348" i="1" s="1"/>
  <c r="I347" i="1"/>
  <c r="J347" i="1" s="1"/>
  <c r="K347" i="1" s="1"/>
  <c r="L347" i="1" s="1"/>
  <c r="M347" i="1" s="1"/>
  <c r="N347" i="1" s="1"/>
  <c r="I346" i="1"/>
  <c r="J346" i="1" s="1"/>
  <c r="K346" i="1" s="1"/>
  <c r="L346" i="1" s="1"/>
  <c r="M346" i="1" s="1"/>
  <c r="N346" i="1" s="1"/>
  <c r="I345" i="1"/>
  <c r="J345" i="1" s="1"/>
  <c r="K345" i="1" s="1"/>
  <c r="L345" i="1" s="1"/>
  <c r="M345" i="1" s="1"/>
  <c r="N345" i="1" s="1"/>
  <c r="I344" i="1"/>
  <c r="J344" i="1" s="1"/>
  <c r="K344" i="1" s="1"/>
  <c r="L344" i="1" s="1"/>
  <c r="M344" i="1" s="1"/>
  <c r="N344" i="1" s="1"/>
  <c r="I343" i="1"/>
  <c r="J343" i="1" s="1"/>
  <c r="K343" i="1" s="1"/>
  <c r="L343" i="1" s="1"/>
  <c r="M343" i="1" s="1"/>
  <c r="N343" i="1" s="1"/>
  <c r="I342" i="1"/>
  <c r="J342" i="1" s="1"/>
  <c r="K342" i="1" s="1"/>
  <c r="L342" i="1" s="1"/>
  <c r="M342" i="1" s="1"/>
  <c r="N342" i="1" s="1"/>
  <c r="I341" i="1"/>
  <c r="J341" i="1" s="1"/>
  <c r="K341" i="1" s="1"/>
  <c r="L341" i="1" s="1"/>
  <c r="M341" i="1" s="1"/>
  <c r="N341" i="1" s="1"/>
  <c r="I340" i="1"/>
  <c r="J340" i="1" s="1"/>
  <c r="K340" i="1" s="1"/>
  <c r="I339" i="1"/>
  <c r="J339" i="1" s="1"/>
  <c r="K339" i="1" s="1"/>
  <c r="L339" i="1" s="1"/>
  <c r="M339" i="1" s="1"/>
  <c r="N339" i="1" s="1"/>
  <c r="I338" i="1"/>
  <c r="J338" i="1" s="1"/>
  <c r="K338" i="1" s="1"/>
  <c r="L338" i="1" s="1"/>
  <c r="M338" i="1" s="1"/>
  <c r="N338" i="1" s="1"/>
  <c r="I337" i="1"/>
  <c r="J337" i="1" s="1"/>
  <c r="K337" i="1" s="1"/>
  <c r="L337" i="1" s="1"/>
  <c r="M337" i="1" s="1"/>
  <c r="N337" i="1" s="1"/>
  <c r="I336" i="1"/>
  <c r="J336" i="1" s="1"/>
  <c r="K336" i="1" s="1"/>
  <c r="L336" i="1" s="1"/>
  <c r="M336" i="1" s="1"/>
  <c r="N336" i="1" s="1"/>
  <c r="I335" i="1"/>
  <c r="J335" i="1" s="1"/>
  <c r="K335" i="1" s="1"/>
  <c r="L335" i="1" s="1"/>
  <c r="M335" i="1" s="1"/>
  <c r="N335" i="1" s="1"/>
  <c r="I334" i="1"/>
  <c r="J334" i="1" s="1"/>
  <c r="K334" i="1" s="1"/>
  <c r="L334" i="1" s="1"/>
  <c r="M334" i="1" s="1"/>
  <c r="N334" i="1" s="1"/>
  <c r="I333" i="1"/>
  <c r="J333" i="1" s="1"/>
  <c r="K333" i="1" s="1"/>
  <c r="L333" i="1" s="1"/>
  <c r="M333" i="1" s="1"/>
  <c r="N333" i="1" s="1"/>
  <c r="I332" i="1"/>
  <c r="J332" i="1" s="1"/>
  <c r="K332" i="1" s="1"/>
  <c r="I331" i="1"/>
  <c r="J331" i="1" s="1"/>
  <c r="K331" i="1" s="1"/>
  <c r="L331" i="1" s="1"/>
  <c r="M331" i="1" s="1"/>
  <c r="N331" i="1" s="1"/>
  <c r="I330" i="1"/>
  <c r="J330" i="1" s="1"/>
  <c r="K330" i="1" s="1"/>
  <c r="L330" i="1" s="1"/>
  <c r="M330" i="1" s="1"/>
  <c r="N330" i="1" s="1"/>
  <c r="I329" i="1"/>
  <c r="J329" i="1" s="1"/>
  <c r="K329" i="1" s="1"/>
  <c r="L329" i="1" s="1"/>
  <c r="M329" i="1" s="1"/>
  <c r="N329" i="1" s="1"/>
  <c r="I328" i="1"/>
  <c r="J328" i="1" s="1"/>
  <c r="K328" i="1" s="1"/>
  <c r="L328" i="1" s="1"/>
  <c r="M328" i="1" s="1"/>
  <c r="N328" i="1" s="1"/>
  <c r="I327" i="1"/>
  <c r="J327" i="1" s="1"/>
  <c r="K327" i="1" s="1"/>
  <c r="L327" i="1" s="1"/>
  <c r="M327" i="1" s="1"/>
  <c r="N327" i="1" s="1"/>
  <c r="I326" i="1"/>
  <c r="J326" i="1" s="1"/>
  <c r="K326" i="1" s="1"/>
  <c r="L326" i="1" s="1"/>
  <c r="M326" i="1" s="1"/>
  <c r="N326" i="1" s="1"/>
  <c r="I325" i="1"/>
  <c r="J325" i="1" s="1"/>
  <c r="K325" i="1" s="1"/>
  <c r="L325" i="1" s="1"/>
  <c r="M325" i="1" s="1"/>
  <c r="N325" i="1" s="1"/>
  <c r="I324" i="1"/>
  <c r="J324" i="1" s="1"/>
  <c r="K324" i="1" s="1"/>
  <c r="I323" i="1"/>
  <c r="J323" i="1" s="1"/>
  <c r="K323" i="1" s="1"/>
  <c r="L323" i="1" s="1"/>
  <c r="M323" i="1" s="1"/>
  <c r="N323" i="1" s="1"/>
  <c r="I322" i="1"/>
  <c r="J322" i="1" s="1"/>
  <c r="K322" i="1" s="1"/>
  <c r="L322" i="1" s="1"/>
  <c r="M322" i="1" s="1"/>
  <c r="N322" i="1" s="1"/>
  <c r="I321" i="1"/>
  <c r="J321" i="1" s="1"/>
  <c r="K321" i="1" s="1"/>
  <c r="L321" i="1" s="1"/>
  <c r="M321" i="1" s="1"/>
  <c r="N321" i="1" s="1"/>
  <c r="I320" i="1"/>
  <c r="J320" i="1" s="1"/>
  <c r="K320" i="1" s="1"/>
  <c r="L320" i="1" s="1"/>
  <c r="M320" i="1" s="1"/>
  <c r="N320" i="1" s="1"/>
  <c r="I319" i="1"/>
  <c r="J319" i="1" s="1"/>
  <c r="K319" i="1" s="1"/>
  <c r="L319" i="1" s="1"/>
  <c r="M319" i="1" s="1"/>
  <c r="N319" i="1" s="1"/>
  <c r="I318" i="1"/>
  <c r="J318" i="1" s="1"/>
  <c r="K318" i="1" s="1"/>
  <c r="L318" i="1" s="1"/>
  <c r="M318" i="1" s="1"/>
  <c r="N318" i="1" s="1"/>
  <c r="I317" i="1"/>
  <c r="J317" i="1" s="1"/>
  <c r="K317" i="1" s="1"/>
  <c r="L317" i="1" s="1"/>
  <c r="M317" i="1" s="1"/>
  <c r="N317" i="1" s="1"/>
  <c r="I316" i="1"/>
  <c r="J316" i="1" s="1"/>
  <c r="K316" i="1" s="1"/>
  <c r="I315" i="1"/>
  <c r="J315" i="1" s="1"/>
  <c r="K315" i="1" s="1"/>
  <c r="L315" i="1" s="1"/>
  <c r="M315" i="1" s="1"/>
  <c r="N315" i="1" s="1"/>
  <c r="I314" i="1"/>
  <c r="J314" i="1" s="1"/>
  <c r="K314" i="1" s="1"/>
  <c r="L314" i="1" s="1"/>
  <c r="M314" i="1" s="1"/>
  <c r="N314" i="1" s="1"/>
  <c r="I313" i="1"/>
  <c r="J313" i="1" s="1"/>
  <c r="K313" i="1" s="1"/>
  <c r="L313" i="1" s="1"/>
  <c r="M313" i="1" s="1"/>
  <c r="N313" i="1" s="1"/>
  <c r="I312" i="1"/>
  <c r="J312" i="1" s="1"/>
  <c r="K312" i="1" s="1"/>
  <c r="L312" i="1" s="1"/>
  <c r="M312" i="1" s="1"/>
  <c r="N312" i="1" s="1"/>
  <c r="I311" i="1"/>
  <c r="J311" i="1" s="1"/>
  <c r="K311" i="1" s="1"/>
  <c r="L311" i="1" s="1"/>
  <c r="M311" i="1" s="1"/>
  <c r="N311" i="1" s="1"/>
  <c r="I310" i="1"/>
  <c r="J310" i="1" s="1"/>
  <c r="K310" i="1" s="1"/>
  <c r="L310" i="1" s="1"/>
  <c r="M310" i="1" s="1"/>
  <c r="N310" i="1" s="1"/>
  <c r="I309" i="1"/>
  <c r="J309" i="1" s="1"/>
  <c r="K309" i="1" s="1"/>
  <c r="L309" i="1" s="1"/>
  <c r="M309" i="1" s="1"/>
  <c r="N309" i="1" s="1"/>
  <c r="I308" i="1"/>
  <c r="J308" i="1" s="1"/>
  <c r="K308" i="1" s="1"/>
  <c r="I307" i="1"/>
  <c r="J307" i="1" s="1"/>
  <c r="K307" i="1" s="1"/>
  <c r="L307" i="1" s="1"/>
  <c r="M307" i="1" s="1"/>
  <c r="N307" i="1" s="1"/>
  <c r="I306" i="1"/>
  <c r="J306" i="1" s="1"/>
  <c r="K306" i="1" s="1"/>
  <c r="L306" i="1" s="1"/>
  <c r="M306" i="1" s="1"/>
  <c r="N306" i="1" s="1"/>
  <c r="I305" i="1"/>
  <c r="J305" i="1" s="1"/>
  <c r="K305" i="1" s="1"/>
  <c r="L305" i="1" s="1"/>
  <c r="M305" i="1" s="1"/>
  <c r="N305" i="1" s="1"/>
  <c r="I304" i="1"/>
  <c r="J304" i="1" s="1"/>
  <c r="K304" i="1" s="1"/>
  <c r="L304" i="1" s="1"/>
  <c r="M304" i="1" s="1"/>
  <c r="N304" i="1" s="1"/>
  <c r="I303" i="1"/>
  <c r="J303" i="1" s="1"/>
  <c r="K303" i="1" s="1"/>
  <c r="L303" i="1" s="1"/>
  <c r="M303" i="1" s="1"/>
  <c r="N303" i="1" s="1"/>
  <c r="I302" i="1"/>
  <c r="J302" i="1" s="1"/>
  <c r="K302" i="1" s="1"/>
  <c r="L302" i="1" s="1"/>
  <c r="M302" i="1" s="1"/>
  <c r="N302" i="1" s="1"/>
  <c r="I301" i="1"/>
  <c r="J301" i="1" s="1"/>
  <c r="K301" i="1" s="1"/>
  <c r="L301" i="1" s="1"/>
  <c r="M301" i="1" s="1"/>
  <c r="N301" i="1" s="1"/>
  <c r="I300" i="1"/>
  <c r="J300" i="1" s="1"/>
  <c r="K300" i="1" s="1"/>
  <c r="I299" i="1"/>
  <c r="J299" i="1" s="1"/>
  <c r="K299" i="1" s="1"/>
  <c r="L299" i="1" s="1"/>
  <c r="M299" i="1" s="1"/>
  <c r="N299" i="1" s="1"/>
  <c r="I298" i="1"/>
  <c r="J298" i="1" s="1"/>
  <c r="K298" i="1" s="1"/>
  <c r="L298" i="1" s="1"/>
  <c r="M298" i="1" s="1"/>
  <c r="N298" i="1" s="1"/>
  <c r="I297" i="1"/>
  <c r="J297" i="1" s="1"/>
  <c r="K297" i="1" s="1"/>
  <c r="L297" i="1" s="1"/>
  <c r="M297" i="1" s="1"/>
  <c r="N297" i="1" s="1"/>
  <c r="I296" i="1"/>
  <c r="J296" i="1" s="1"/>
  <c r="K296" i="1" s="1"/>
  <c r="L296" i="1" s="1"/>
  <c r="M296" i="1" s="1"/>
  <c r="N296" i="1" s="1"/>
  <c r="I295" i="1"/>
  <c r="J295" i="1" s="1"/>
  <c r="K295" i="1" s="1"/>
  <c r="L295" i="1" s="1"/>
  <c r="M295" i="1" s="1"/>
  <c r="N295" i="1" s="1"/>
  <c r="I294" i="1"/>
  <c r="J294" i="1" s="1"/>
  <c r="K294" i="1" s="1"/>
  <c r="L294" i="1" s="1"/>
  <c r="M294" i="1" s="1"/>
  <c r="N294" i="1" s="1"/>
  <c r="I293" i="1"/>
  <c r="J293" i="1" s="1"/>
  <c r="K293" i="1" s="1"/>
  <c r="L293" i="1" s="1"/>
  <c r="M293" i="1" s="1"/>
  <c r="N293" i="1" s="1"/>
  <c r="I292" i="1"/>
  <c r="J292" i="1" s="1"/>
  <c r="K292" i="1" s="1"/>
  <c r="I291" i="1"/>
  <c r="J291" i="1" s="1"/>
  <c r="K291" i="1" s="1"/>
  <c r="L291" i="1" s="1"/>
  <c r="M291" i="1" s="1"/>
  <c r="N291" i="1" s="1"/>
  <c r="I290" i="1"/>
  <c r="J290" i="1" s="1"/>
  <c r="K290" i="1" s="1"/>
  <c r="L290" i="1" s="1"/>
  <c r="M290" i="1" s="1"/>
  <c r="N290" i="1" s="1"/>
  <c r="I289" i="1"/>
  <c r="J289" i="1" s="1"/>
  <c r="K289" i="1" s="1"/>
  <c r="L289" i="1" s="1"/>
  <c r="M289" i="1" s="1"/>
  <c r="N289" i="1" s="1"/>
  <c r="I288" i="1"/>
  <c r="J288" i="1" s="1"/>
  <c r="K288" i="1" s="1"/>
  <c r="L288" i="1" s="1"/>
  <c r="M288" i="1" s="1"/>
  <c r="N288" i="1" s="1"/>
  <c r="I287" i="1"/>
  <c r="J287" i="1" s="1"/>
  <c r="K287" i="1" s="1"/>
  <c r="L287" i="1" s="1"/>
  <c r="M287" i="1" s="1"/>
  <c r="N287" i="1" s="1"/>
  <c r="I286" i="1"/>
  <c r="J286" i="1" s="1"/>
  <c r="K286" i="1" s="1"/>
  <c r="L286" i="1" s="1"/>
  <c r="M286" i="1" s="1"/>
  <c r="N286" i="1" s="1"/>
  <c r="I285" i="1"/>
  <c r="J285" i="1" s="1"/>
  <c r="K285" i="1" s="1"/>
  <c r="L285" i="1" s="1"/>
  <c r="M285" i="1" s="1"/>
  <c r="N285" i="1" s="1"/>
  <c r="I284" i="1"/>
  <c r="J284" i="1" s="1"/>
  <c r="K284" i="1" s="1"/>
  <c r="I283" i="1"/>
  <c r="J283" i="1" s="1"/>
  <c r="K283" i="1" s="1"/>
  <c r="L283" i="1" s="1"/>
  <c r="M283" i="1" s="1"/>
  <c r="N283" i="1" s="1"/>
  <c r="I282" i="1"/>
  <c r="J282" i="1" s="1"/>
  <c r="K282" i="1" s="1"/>
  <c r="L282" i="1" s="1"/>
  <c r="M282" i="1" s="1"/>
  <c r="N282" i="1" s="1"/>
  <c r="I281" i="1"/>
  <c r="J281" i="1" s="1"/>
  <c r="K281" i="1" s="1"/>
  <c r="L281" i="1" s="1"/>
  <c r="M281" i="1" s="1"/>
  <c r="N281" i="1" s="1"/>
  <c r="I280" i="1"/>
  <c r="J280" i="1" s="1"/>
  <c r="K280" i="1" s="1"/>
  <c r="L280" i="1" s="1"/>
  <c r="M280" i="1" s="1"/>
  <c r="N280" i="1" s="1"/>
  <c r="I279" i="1"/>
  <c r="J279" i="1" s="1"/>
  <c r="K279" i="1" s="1"/>
  <c r="L279" i="1" s="1"/>
  <c r="M279" i="1" s="1"/>
  <c r="N279" i="1" s="1"/>
  <c r="I278" i="1"/>
  <c r="J278" i="1" s="1"/>
  <c r="K278" i="1" s="1"/>
  <c r="L278" i="1" s="1"/>
  <c r="M278" i="1" s="1"/>
  <c r="N278" i="1" s="1"/>
  <c r="I277" i="1"/>
  <c r="J277" i="1" s="1"/>
  <c r="K277" i="1" s="1"/>
  <c r="L277" i="1" s="1"/>
  <c r="M277" i="1" s="1"/>
  <c r="N277" i="1" s="1"/>
  <c r="I276" i="1"/>
  <c r="J276" i="1" s="1"/>
  <c r="K276" i="1" s="1"/>
  <c r="I275" i="1"/>
  <c r="J275" i="1" s="1"/>
  <c r="K275" i="1" s="1"/>
  <c r="L275" i="1" s="1"/>
  <c r="M275" i="1" s="1"/>
  <c r="N275" i="1" s="1"/>
  <c r="I274" i="1"/>
  <c r="J274" i="1" s="1"/>
  <c r="K274" i="1" s="1"/>
  <c r="L274" i="1" s="1"/>
  <c r="M274" i="1" s="1"/>
  <c r="N274" i="1" s="1"/>
  <c r="I273" i="1"/>
  <c r="J273" i="1" s="1"/>
  <c r="K273" i="1" s="1"/>
  <c r="L273" i="1" s="1"/>
  <c r="M273" i="1" s="1"/>
  <c r="N273" i="1" s="1"/>
  <c r="I272" i="1"/>
  <c r="J272" i="1" s="1"/>
  <c r="K272" i="1" s="1"/>
  <c r="I271" i="1"/>
  <c r="J271" i="1" s="1"/>
  <c r="K271" i="1" s="1"/>
  <c r="L271" i="1" s="1"/>
  <c r="M271" i="1" s="1"/>
  <c r="N271" i="1" s="1"/>
  <c r="I270" i="1"/>
  <c r="J270" i="1" s="1"/>
  <c r="K270" i="1" s="1"/>
  <c r="L270" i="1" s="1"/>
  <c r="M270" i="1" s="1"/>
  <c r="N270" i="1" s="1"/>
  <c r="I269" i="1"/>
  <c r="J269" i="1" s="1"/>
  <c r="K269" i="1" s="1"/>
  <c r="L269" i="1" s="1"/>
  <c r="M269" i="1" s="1"/>
  <c r="N269" i="1" s="1"/>
  <c r="I268" i="1"/>
  <c r="J268" i="1" s="1"/>
  <c r="K268" i="1" s="1"/>
  <c r="L268" i="1" s="1"/>
  <c r="M268" i="1" s="1"/>
  <c r="N268" i="1" s="1"/>
  <c r="I267" i="1"/>
  <c r="J267" i="1" s="1"/>
  <c r="K267" i="1" s="1"/>
  <c r="L267" i="1" s="1"/>
  <c r="M267" i="1" s="1"/>
  <c r="N267" i="1" s="1"/>
  <c r="I266" i="1"/>
  <c r="J266" i="1" s="1"/>
  <c r="K266" i="1" s="1"/>
  <c r="L266" i="1" s="1"/>
  <c r="M266" i="1" s="1"/>
  <c r="N266" i="1" s="1"/>
  <c r="I265" i="1"/>
  <c r="J265" i="1" s="1"/>
  <c r="K265" i="1" s="1"/>
  <c r="L265" i="1" s="1"/>
  <c r="M265" i="1" s="1"/>
  <c r="N265" i="1" s="1"/>
  <c r="I264" i="1"/>
  <c r="J264" i="1" s="1"/>
  <c r="K264" i="1" s="1"/>
  <c r="L264" i="1" s="1"/>
  <c r="M264" i="1" s="1"/>
  <c r="N264" i="1" s="1"/>
  <c r="I263" i="1"/>
  <c r="J263" i="1" s="1"/>
  <c r="K263" i="1" s="1"/>
  <c r="L263" i="1" s="1"/>
  <c r="M263" i="1" s="1"/>
  <c r="N263" i="1" s="1"/>
  <c r="I262" i="1"/>
  <c r="J262" i="1" s="1"/>
  <c r="K262" i="1" s="1"/>
  <c r="L262" i="1" s="1"/>
  <c r="M262" i="1" s="1"/>
  <c r="N262" i="1" s="1"/>
  <c r="I261" i="1"/>
  <c r="J261" i="1" s="1"/>
  <c r="K261" i="1" s="1"/>
  <c r="L261" i="1" s="1"/>
  <c r="M261" i="1" s="1"/>
  <c r="N261" i="1" s="1"/>
  <c r="I260" i="1"/>
  <c r="J260" i="1" s="1"/>
  <c r="K260" i="1" s="1"/>
  <c r="L260" i="1" s="1"/>
  <c r="M260" i="1" s="1"/>
  <c r="N260" i="1" s="1"/>
  <c r="I259" i="1"/>
  <c r="J259" i="1" s="1"/>
  <c r="K259" i="1" s="1"/>
  <c r="L259" i="1" s="1"/>
  <c r="M259" i="1" s="1"/>
  <c r="N259" i="1" s="1"/>
  <c r="I258" i="1"/>
  <c r="J258" i="1" s="1"/>
  <c r="K258" i="1" s="1"/>
  <c r="L258" i="1" s="1"/>
  <c r="M258" i="1" s="1"/>
  <c r="N258" i="1" s="1"/>
  <c r="I257" i="1"/>
  <c r="J257" i="1" s="1"/>
  <c r="K257" i="1" s="1"/>
  <c r="L257" i="1" s="1"/>
  <c r="M257" i="1" s="1"/>
  <c r="N257" i="1" s="1"/>
  <c r="I256" i="1"/>
  <c r="J256" i="1" s="1"/>
  <c r="K256" i="1" s="1"/>
  <c r="L256" i="1" s="1"/>
  <c r="M256" i="1" s="1"/>
  <c r="N256" i="1" s="1"/>
  <c r="I255" i="1"/>
  <c r="J255" i="1" s="1"/>
  <c r="K255" i="1" s="1"/>
  <c r="L255" i="1" s="1"/>
  <c r="M255" i="1" s="1"/>
  <c r="N255" i="1" s="1"/>
  <c r="I254" i="1"/>
  <c r="J254" i="1" s="1"/>
  <c r="K254" i="1" s="1"/>
  <c r="L254" i="1" s="1"/>
  <c r="M254" i="1" s="1"/>
  <c r="N254" i="1" s="1"/>
  <c r="I253" i="1"/>
  <c r="J253" i="1" s="1"/>
  <c r="K253" i="1" s="1"/>
  <c r="L253" i="1" s="1"/>
  <c r="M253" i="1" s="1"/>
  <c r="N253" i="1" s="1"/>
  <c r="I252" i="1"/>
  <c r="J252" i="1" s="1"/>
  <c r="K252" i="1" s="1"/>
  <c r="L252" i="1" s="1"/>
  <c r="M252" i="1" s="1"/>
  <c r="N252" i="1" s="1"/>
  <c r="I251" i="1"/>
  <c r="J251" i="1" s="1"/>
  <c r="K251" i="1" s="1"/>
  <c r="I250" i="1"/>
  <c r="J250" i="1" s="1"/>
  <c r="K250" i="1" s="1"/>
  <c r="L250" i="1" s="1"/>
  <c r="M250" i="1" s="1"/>
  <c r="N250" i="1" s="1"/>
  <c r="I249" i="1"/>
  <c r="J249" i="1" s="1"/>
  <c r="K249" i="1" s="1"/>
  <c r="L249" i="1" s="1"/>
  <c r="M249" i="1" s="1"/>
  <c r="N249" i="1" s="1"/>
  <c r="I248" i="1"/>
  <c r="J248" i="1" s="1"/>
  <c r="K248" i="1" s="1"/>
  <c r="L248" i="1" s="1"/>
  <c r="M248" i="1" s="1"/>
  <c r="N248" i="1" s="1"/>
  <c r="I247" i="1"/>
  <c r="J247" i="1" s="1"/>
  <c r="K247" i="1" s="1"/>
  <c r="L247" i="1" s="1"/>
  <c r="M247" i="1" s="1"/>
  <c r="N247" i="1" s="1"/>
  <c r="I246" i="1"/>
  <c r="J246" i="1" s="1"/>
  <c r="K246" i="1" s="1"/>
  <c r="L246" i="1" s="1"/>
  <c r="M246" i="1" s="1"/>
  <c r="N246" i="1" s="1"/>
  <c r="I245" i="1"/>
  <c r="J245" i="1" s="1"/>
  <c r="K245" i="1" s="1"/>
  <c r="L245" i="1" s="1"/>
  <c r="M245" i="1" s="1"/>
  <c r="N245" i="1" s="1"/>
  <c r="I244" i="1"/>
  <c r="J244" i="1" s="1"/>
  <c r="K244" i="1" s="1"/>
  <c r="L244" i="1" s="1"/>
  <c r="M244" i="1" s="1"/>
  <c r="N244" i="1" s="1"/>
  <c r="I243" i="1"/>
  <c r="J243" i="1" s="1"/>
  <c r="K243" i="1" s="1"/>
  <c r="L243" i="1" s="1"/>
  <c r="M243" i="1" s="1"/>
  <c r="N243" i="1" s="1"/>
  <c r="I242" i="1"/>
  <c r="J242" i="1" s="1"/>
  <c r="K242" i="1" s="1"/>
  <c r="L242" i="1" s="1"/>
  <c r="M242" i="1" s="1"/>
  <c r="N242" i="1" s="1"/>
  <c r="I241" i="1"/>
  <c r="J241" i="1" s="1"/>
  <c r="K241" i="1" s="1"/>
  <c r="L241" i="1" s="1"/>
  <c r="M241" i="1" s="1"/>
  <c r="N241" i="1" s="1"/>
  <c r="I240" i="1"/>
  <c r="J240" i="1" s="1"/>
  <c r="K240" i="1" s="1"/>
  <c r="L240" i="1" s="1"/>
  <c r="M240" i="1" s="1"/>
  <c r="N240" i="1" s="1"/>
  <c r="I239" i="1"/>
  <c r="J239" i="1" s="1"/>
  <c r="K239" i="1" s="1"/>
  <c r="L239" i="1" s="1"/>
  <c r="M239" i="1" s="1"/>
  <c r="N239" i="1" s="1"/>
  <c r="I238" i="1"/>
  <c r="J238" i="1" s="1"/>
  <c r="K238" i="1" s="1"/>
  <c r="L238" i="1" s="1"/>
  <c r="M238" i="1" s="1"/>
  <c r="N238" i="1" s="1"/>
  <c r="I237" i="1"/>
  <c r="J237" i="1" s="1"/>
  <c r="K237" i="1" s="1"/>
  <c r="L237" i="1" s="1"/>
  <c r="M237" i="1" s="1"/>
  <c r="N237" i="1" s="1"/>
  <c r="I236" i="1"/>
  <c r="J236" i="1" s="1"/>
  <c r="K236" i="1" s="1"/>
  <c r="L236" i="1" s="1"/>
  <c r="M236" i="1" s="1"/>
  <c r="N236" i="1" s="1"/>
  <c r="I235" i="1"/>
  <c r="J235" i="1" s="1"/>
  <c r="K235" i="1" s="1"/>
  <c r="L235" i="1" s="1"/>
  <c r="M235" i="1" s="1"/>
  <c r="N235" i="1" s="1"/>
  <c r="I234" i="1"/>
  <c r="J234" i="1" s="1"/>
  <c r="K234" i="1" s="1"/>
  <c r="L234" i="1" s="1"/>
  <c r="M234" i="1" s="1"/>
  <c r="N234" i="1" s="1"/>
  <c r="I233" i="1"/>
  <c r="J233" i="1" s="1"/>
  <c r="K233" i="1" s="1"/>
  <c r="L233" i="1" s="1"/>
  <c r="M233" i="1" s="1"/>
  <c r="N233" i="1" s="1"/>
  <c r="I232" i="1"/>
  <c r="J232" i="1" s="1"/>
  <c r="K232" i="1" s="1"/>
  <c r="L232" i="1" s="1"/>
  <c r="M232" i="1" s="1"/>
  <c r="N232" i="1" s="1"/>
  <c r="I231" i="1"/>
  <c r="J231" i="1" s="1"/>
  <c r="K231" i="1" s="1"/>
  <c r="L231" i="1" s="1"/>
  <c r="M231" i="1" s="1"/>
  <c r="N231" i="1" s="1"/>
  <c r="I230" i="1"/>
  <c r="J230" i="1" s="1"/>
  <c r="K230" i="1" s="1"/>
  <c r="L230" i="1" s="1"/>
  <c r="M230" i="1" s="1"/>
  <c r="N230" i="1" s="1"/>
  <c r="I229" i="1"/>
  <c r="J229" i="1" s="1"/>
  <c r="K229" i="1" s="1"/>
  <c r="L229" i="1" s="1"/>
  <c r="M229" i="1" s="1"/>
  <c r="N229" i="1" s="1"/>
  <c r="I228" i="1"/>
  <c r="J228" i="1" s="1"/>
  <c r="K228" i="1" s="1"/>
  <c r="L228" i="1" s="1"/>
  <c r="M228" i="1" s="1"/>
  <c r="N228" i="1" s="1"/>
  <c r="I227" i="1"/>
  <c r="J227" i="1" s="1"/>
  <c r="K227" i="1" s="1"/>
  <c r="L227" i="1" s="1"/>
  <c r="M227" i="1" s="1"/>
  <c r="N227" i="1" s="1"/>
  <c r="I226" i="1"/>
  <c r="J226" i="1" s="1"/>
  <c r="K226" i="1" s="1"/>
  <c r="L226" i="1" s="1"/>
  <c r="M226" i="1" s="1"/>
  <c r="N226" i="1" s="1"/>
  <c r="I225" i="1"/>
  <c r="J225" i="1" s="1"/>
  <c r="K225" i="1" s="1"/>
  <c r="L225" i="1" s="1"/>
  <c r="M225" i="1" s="1"/>
  <c r="N225" i="1" s="1"/>
  <c r="I224" i="1"/>
  <c r="J224" i="1" s="1"/>
  <c r="K224" i="1" s="1"/>
  <c r="L224" i="1" s="1"/>
  <c r="M224" i="1" s="1"/>
  <c r="N224" i="1" s="1"/>
  <c r="I223" i="1"/>
  <c r="J223" i="1" s="1"/>
  <c r="K223" i="1" s="1"/>
  <c r="L223" i="1" s="1"/>
  <c r="M223" i="1" s="1"/>
  <c r="N223" i="1" s="1"/>
  <c r="I222" i="1"/>
  <c r="J222" i="1" s="1"/>
  <c r="K222" i="1" s="1"/>
  <c r="L222" i="1" s="1"/>
  <c r="M222" i="1" s="1"/>
  <c r="N222" i="1" s="1"/>
  <c r="I221" i="1"/>
  <c r="J221" i="1" s="1"/>
  <c r="K221" i="1" s="1"/>
  <c r="L221" i="1" s="1"/>
  <c r="M221" i="1" s="1"/>
  <c r="N221" i="1" s="1"/>
  <c r="I220" i="1"/>
  <c r="J220" i="1" s="1"/>
  <c r="K220" i="1" s="1"/>
  <c r="L220" i="1" s="1"/>
  <c r="M220" i="1" s="1"/>
  <c r="N220" i="1" s="1"/>
  <c r="I219" i="1"/>
  <c r="J219" i="1" s="1"/>
  <c r="K219" i="1" s="1"/>
  <c r="L219" i="1" s="1"/>
  <c r="M219" i="1" s="1"/>
  <c r="N219" i="1" s="1"/>
  <c r="I218" i="1"/>
  <c r="J218" i="1" s="1"/>
  <c r="K218" i="1" s="1"/>
  <c r="L218" i="1" s="1"/>
  <c r="M218" i="1" s="1"/>
  <c r="N218" i="1" s="1"/>
  <c r="I217" i="1"/>
  <c r="J217" i="1" s="1"/>
  <c r="K217" i="1" s="1"/>
  <c r="L217" i="1" s="1"/>
  <c r="M217" i="1" s="1"/>
  <c r="N217" i="1" s="1"/>
  <c r="I216" i="1"/>
  <c r="J216" i="1" s="1"/>
  <c r="K216" i="1" s="1"/>
  <c r="L216" i="1" s="1"/>
  <c r="M216" i="1" s="1"/>
  <c r="N216" i="1" s="1"/>
  <c r="I215" i="1"/>
  <c r="J215" i="1" s="1"/>
  <c r="K215" i="1" s="1"/>
  <c r="L215" i="1" s="1"/>
  <c r="M215" i="1" s="1"/>
  <c r="N215" i="1" s="1"/>
  <c r="I214" i="1"/>
  <c r="J214" i="1" s="1"/>
  <c r="K214" i="1" s="1"/>
  <c r="L214" i="1" s="1"/>
  <c r="M214" i="1" s="1"/>
  <c r="N214" i="1" s="1"/>
  <c r="I213" i="1"/>
  <c r="J213" i="1" s="1"/>
  <c r="K213" i="1" s="1"/>
  <c r="L213" i="1" s="1"/>
  <c r="M213" i="1" s="1"/>
  <c r="N213" i="1" s="1"/>
  <c r="I212" i="1"/>
  <c r="J212" i="1" s="1"/>
  <c r="K212" i="1" s="1"/>
  <c r="L212" i="1" s="1"/>
  <c r="M212" i="1" s="1"/>
  <c r="N212" i="1" s="1"/>
  <c r="I211" i="1"/>
  <c r="J211" i="1" s="1"/>
  <c r="K211" i="1" s="1"/>
  <c r="L211" i="1" s="1"/>
  <c r="M211" i="1" s="1"/>
  <c r="N211" i="1" s="1"/>
  <c r="I210" i="1"/>
  <c r="J210" i="1" s="1"/>
  <c r="K210" i="1" s="1"/>
  <c r="L210" i="1" s="1"/>
  <c r="M210" i="1" s="1"/>
  <c r="N210" i="1" s="1"/>
  <c r="I209" i="1"/>
  <c r="J209" i="1" s="1"/>
  <c r="K209" i="1" s="1"/>
  <c r="L209" i="1" s="1"/>
  <c r="M209" i="1" s="1"/>
  <c r="N209" i="1" s="1"/>
  <c r="I208" i="1"/>
  <c r="J208" i="1" s="1"/>
  <c r="K208" i="1" s="1"/>
  <c r="L208" i="1" s="1"/>
  <c r="M208" i="1" s="1"/>
  <c r="N208" i="1" s="1"/>
  <c r="I207" i="1"/>
  <c r="J207" i="1" s="1"/>
  <c r="K207" i="1" s="1"/>
  <c r="L207" i="1" s="1"/>
  <c r="M207" i="1" s="1"/>
  <c r="N207" i="1" s="1"/>
  <c r="I206" i="1"/>
  <c r="J206" i="1" s="1"/>
  <c r="K206" i="1" s="1"/>
  <c r="L206" i="1" s="1"/>
  <c r="M206" i="1" s="1"/>
  <c r="N206" i="1" s="1"/>
  <c r="I205" i="1"/>
  <c r="J205" i="1" s="1"/>
  <c r="K205" i="1" s="1"/>
  <c r="L205" i="1" s="1"/>
  <c r="M205" i="1" s="1"/>
  <c r="N205" i="1" s="1"/>
  <c r="I204" i="1"/>
  <c r="J204" i="1" s="1"/>
  <c r="K204" i="1" s="1"/>
  <c r="L204" i="1" s="1"/>
  <c r="M204" i="1" s="1"/>
  <c r="N204" i="1" s="1"/>
  <c r="I203" i="1"/>
  <c r="J203" i="1" s="1"/>
  <c r="K203" i="1" s="1"/>
  <c r="L203" i="1" s="1"/>
  <c r="M203" i="1" s="1"/>
  <c r="N203" i="1" s="1"/>
  <c r="I202" i="1"/>
  <c r="J202" i="1" s="1"/>
  <c r="K202" i="1" s="1"/>
  <c r="L202" i="1" s="1"/>
  <c r="M202" i="1" s="1"/>
  <c r="N202" i="1" s="1"/>
  <c r="I201" i="1"/>
  <c r="J201" i="1" s="1"/>
  <c r="K201" i="1" s="1"/>
  <c r="L201" i="1" s="1"/>
  <c r="M201" i="1" s="1"/>
  <c r="N201" i="1" s="1"/>
  <c r="I200" i="1"/>
  <c r="J200" i="1" s="1"/>
  <c r="K200" i="1" s="1"/>
  <c r="L200" i="1" s="1"/>
  <c r="M200" i="1" s="1"/>
  <c r="N200" i="1" s="1"/>
  <c r="I199" i="1"/>
  <c r="J199" i="1" s="1"/>
  <c r="K199" i="1" s="1"/>
  <c r="L199" i="1" s="1"/>
  <c r="M199" i="1" s="1"/>
  <c r="N199" i="1" s="1"/>
  <c r="I198" i="1"/>
  <c r="J198" i="1" s="1"/>
  <c r="K198" i="1" s="1"/>
  <c r="L198" i="1" s="1"/>
  <c r="M198" i="1" s="1"/>
  <c r="N198" i="1" s="1"/>
  <c r="I197" i="1"/>
  <c r="J197" i="1" s="1"/>
  <c r="K197" i="1" s="1"/>
  <c r="L197" i="1" s="1"/>
  <c r="M197" i="1" s="1"/>
  <c r="N197" i="1" s="1"/>
  <c r="I196" i="1"/>
  <c r="J196" i="1" s="1"/>
  <c r="K196" i="1" s="1"/>
  <c r="L196" i="1" s="1"/>
  <c r="M196" i="1" s="1"/>
  <c r="N196" i="1" s="1"/>
  <c r="I195" i="1"/>
  <c r="J195" i="1" s="1"/>
  <c r="K195" i="1" s="1"/>
  <c r="L195" i="1" s="1"/>
  <c r="M195" i="1" s="1"/>
  <c r="N195" i="1" s="1"/>
  <c r="I194" i="1"/>
  <c r="J194" i="1" s="1"/>
  <c r="K194" i="1" s="1"/>
  <c r="L194" i="1" s="1"/>
  <c r="M194" i="1" s="1"/>
  <c r="N194" i="1" s="1"/>
  <c r="I193" i="1"/>
  <c r="J193" i="1" s="1"/>
  <c r="K193" i="1" s="1"/>
  <c r="L193" i="1" s="1"/>
  <c r="M193" i="1" s="1"/>
  <c r="N193" i="1" s="1"/>
  <c r="I192" i="1"/>
  <c r="J192" i="1" s="1"/>
  <c r="K192" i="1" s="1"/>
  <c r="L192" i="1" s="1"/>
  <c r="M192" i="1" s="1"/>
  <c r="N192" i="1" s="1"/>
  <c r="I191" i="1"/>
  <c r="J191" i="1" s="1"/>
  <c r="K191" i="1" s="1"/>
  <c r="L191" i="1" s="1"/>
  <c r="M191" i="1" s="1"/>
  <c r="N191" i="1" s="1"/>
  <c r="I190" i="1"/>
  <c r="J190" i="1" s="1"/>
  <c r="K190" i="1" s="1"/>
  <c r="L190" i="1" s="1"/>
  <c r="M190" i="1" s="1"/>
  <c r="N190" i="1" s="1"/>
  <c r="I189" i="1"/>
  <c r="J189" i="1" s="1"/>
  <c r="K189" i="1" s="1"/>
  <c r="L189" i="1" s="1"/>
  <c r="M189" i="1" s="1"/>
  <c r="N189" i="1" s="1"/>
  <c r="I188" i="1"/>
  <c r="J188" i="1" s="1"/>
  <c r="K188" i="1" s="1"/>
  <c r="L188" i="1" s="1"/>
  <c r="M188" i="1" s="1"/>
  <c r="N188" i="1" s="1"/>
  <c r="I187" i="1"/>
  <c r="J187" i="1" s="1"/>
  <c r="K187" i="1" s="1"/>
  <c r="L187" i="1" s="1"/>
  <c r="M187" i="1" s="1"/>
  <c r="N187" i="1" s="1"/>
  <c r="I186" i="1"/>
  <c r="J186" i="1" s="1"/>
  <c r="K186" i="1" s="1"/>
  <c r="L186" i="1" s="1"/>
  <c r="M186" i="1" s="1"/>
  <c r="N186" i="1" s="1"/>
  <c r="I185" i="1"/>
  <c r="J185" i="1" s="1"/>
  <c r="K185" i="1" s="1"/>
  <c r="L185" i="1" s="1"/>
  <c r="M185" i="1" s="1"/>
  <c r="N185" i="1" s="1"/>
  <c r="I184" i="1"/>
  <c r="J184" i="1" s="1"/>
  <c r="K184" i="1" s="1"/>
  <c r="L184" i="1" s="1"/>
  <c r="M184" i="1" s="1"/>
  <c r="N184" i="1" s="1"/>
  <c r="I183" i="1"/>
  <c r="J183" i="1" s="1"/>
  <c r="K183" i="1" s="1"/>
  <c r="L183" i="1" s="1"/>
  <c r="M183" i="1" s="1"/>
  <c r="N183" i="1" s="1"/>
  <c r="I182" i="1"/>
  <c r="J182" i="1" s="1"/>
  <c r="K182" i="1" s="1"/>
  <c r="L182" i="1" s="1"/>
  <c r="M182" i="1" s="1"/>
  <c r="N182" i="1" s="1"/>
  <c r="I181" i="1"/>
  <c r="J181" i="1" s="1"/>
  <c r="K181" i="1" s="1"/>
  <c r="L181" i="1" s="1"/>
  <c r="M181" i="1" s="1"/>
  <c r="N181" i="1" s="1"/>
  <c r="I180" i="1"/>
  <c r="J180" i="1" s="1"/>
  <c r="K180" i="1" s="1"/>
  <c r="L180" i="1" s="1"/>
  <c r="M180" i="1" s="1"/>
  <c r="N180" i="1" s="1"/>
  <c r="I179" i="1"/>
  <c r="J179" i="1" s="1"/>
  <c r="K179" i="1" s="1"/>
  <c r="L179" i="1" s="1"/>
  <c r="M179" i="1" s="1"/>
  <c r="N179" i="1" s="1"/>
  <c r="I178" i="1"/>
  <c r="J178" i="1" s="1"/>
  <c r="K178" i="1" s="1"/>
  <c r="L178" i="1" s="1"/>
  <c r="M178" i="1" s="1"/>
  <c r="N178" i="1" s="1"/>
  <c r="I177" i="1"/>
  <c r="J177" i="1" s="1"/>
  <c r="K177" i="1" s="1"/>
  <c r="L177" i="1" s="1"/>
  <c r="M177" i="1" s="1"/>
  <c r="N177" i="1" s="1"/>
  <c r="I176" i="1"/>
  <c r="J176" i="1" s="1"/>
  <c r="K176" i="1" s="1"/>
  <c r="L176" i="1" s="1"/>
  <c r="M176" i="1" s="1"/>
  <c r="N176" i="1" s="1"/>
  <c r="I175" i="1"/>
  <c r="J175" i="1" s="1"/>
  <c r="K175" i="1" s="1"/>
  <c r="L175" i="1" s="1"/>
  <c r="M175" i="1" s="1"/>
  <c r="N175" i="1" s="1"/>
  <c r="I174" i="1"/>
  <c r="J174" i="1" s="1"/>
  <c r="K174" i="1" s="1"/>
  <c r="L174" i="1" s="1"/>
  <c r="M174" i="1" s="1"/>
  <c r="N174" i="1" s="1"/>
  <c r="I173" i="1"/>
  <c r="J173" i="1" s="1"/>
  <c r="K173" i="1" s="1"/>
  <c r="L173" i="1" s="1"/>
  <c r="M173" i="1" s="1"/>
  <c r="N173" i="1" s="1"/>
  <c r="I172" i="1"/>
  <c r="J172" i="1" s="1"/>
  <c r="K172" i="1" s="1"/>
  <c r="L172" i="1" s="1"/>
  <c r="M172" i="1" s="1"/>
  <c r="N172" i="1" s="1"/>
  <c r="I171" i="1"/>
  <c r="J171" i="1" s="1"/>
  <c r="K171" i="1" s="1"/>
  <c r="L171" i="1" s="1"/>
  <c r="M171" i="1" s="1"/>
  <c r="N171" i="1" s="1"/>
  <c r="I170" i="1"/>
  <c r="J170" i="1" s="1"/>
  <c r="K170" i="1" s="1"/>
  <c r="L170" i="1" s="1"/>
  <c r="M170" i="1" s="1"/>
  <c r="N170" i="1" s="1"/>
  <c r="I169" i="1"/>
  <c r="J169" i="1" s="1"/>
  <c r="K169" i="1" s="1"/>
  <c r="L169" i="1" s="1"/>
  <c r="M169" i="1" s="1"/>
  <c r="N169" i="1" s="1"/>
  <c r="I168" i="1"/>
  <c r="J168" i="1" s="1"/>
  <c r="K168" i="1" s="1"/>
  <c r="L168" i="1" s="1"/>
  <c r="M168" i="1" s="1"/>
  <c r="N168" i="1" s="1"/>
  <c r="I167" i="1"/>
  <c r="J167" i="1" s="1"/>
  <c r="K167" i="1" s="1"/>
  <c r="L167" i="1" s="1"/>
  <c r="M167" i="1" s="1"/>
  <c r="N167" i="1" s="1"/>
  <c r="I166" i="1"/>
  <c r="J166" i="1" s="1"/>
  <c r="K166" i="1" s="1"/>
  <c r="L166" i="1" s="1"/>
  <c r="M166" i="1" s="1"/>
  <c r="N166" i="1" s="1"/>
  <c r="I165" i="1"/>
  <c r="J165" i="1" s="1"/>
  <c r="K165" i="1" s="1"/>
  <c r="L165" i="1" s="1"/>
  <c r="M165" i="1" s="1"/>
  <c r="N165" i="1" s="1"/>
  <c r="I164" i="1"/>
  <c r="J164" i="1" s="1"/>
  <c r="K164" i="1" s="1"/>
  <c r="L164" i="1" s="1"/>
  <c r="M164" i="1" s="1"/>
  <c r="N164" i="1" s="1"/>
  <c r="I163" i="1"/>
  <c r="J163" i="1" s="1"/>
  <c r="K163" i="1" s="1"/>
  <c r="L163" i="1" s="1"/>
  <c r="M163" i="1" s="1"/>
  <c r="N163" i="1" s="1"/>
  <c r="I162" i="1"/>
  <c r="J162" i="1" s="1"/>
  <c r="K162" i="1" s="1"/>
  <c r="L162" i="1" s="1"/>
  <c r="M162" i="1" s="1"/>
  <c r="N162" i="1" s="1"/>
  <c r="I161" i="1"/>
  <c r="J161" i="1" s="1"/>
  <c r="K161" i="1" s="1"/>
  <c r="L161" i="1" s="1"/>
  <c r="M161" i="1" s="1"/>
  <c r="N161" i="1" s="1"/>
  <c r="I160" i="1"/>
  <c r="J160" i="1" s="1"/>
  <c r="K160" i="1" s="1"/>
  <c r="L160" i="1" s="1"/>
  <c r="M160" i="1" s="1"/>
  <c r="N160" i="1" s="1"/>
  <c r="I159" i="1"/>
  <c r="J159" i="1" s="1"/>
  <c r="K159" i="1" s="1"/>
  <c r="L159" i="1" s="1"/>
  <c r="M159" i="1" s="1"/>
  <c r="N159" i="1" s="1"/>
  <c r="I158" i="1"/>
  <c r="J158" i="1" s="1"/>
  <c r="K158" i="1" s="1"/>
  <c r="L158" i="1" s="1"/>
  <c r="M158" i="1" s="1"/>
  <c r="N158" i="1" s="1"/>
  <c r="I157" i="1"/>
  <c r="J157" i="1" s="1"/>
  <c r="K157" i="1" s="1"/>
  <c r="L157" i="1" s="1"/>
  <c r="M157" i="1" s="1"/>
  <c r="N157" i="1" s="1"/>
  <c r="I156" i="1"/>
  <c r="J156" i="1" s="1"/>
  <c r="K156" i="1" s="1"/>
  <c r="L156" i="1" s="1"/>
  <c r="M156" i="1" s="1"/>
  <c r="N156" i="1" s="1"/>
  <c r="I155" i="1"/>
  <c r="J155" i="1" s="1"/>
  <c r="K155" i="1" s="1"/>
  <c r="I154" i="1"/>
  <c r="J154" i="1" s="1"/>
  <c r="K154" i="1" s="1"/>
  <c r="L154" i="1" s="1"/>
  <c r="M154" i="1" s="1"/>
  <c r="N154" i="1" s="1"/>
  <c r="I153" i="1"/>
  <c r="J153" i="1" s="1"/>
  <c r="K153" i="1" s="1"/>
  <c r="L153" i="1" s="1"/>
  <c r="M153" i="1" s="1"/>
  <c r="N153" i="1" s="1"/>
  <c r="I152" i="1"/>
  <c r="J152" i="1" s="1"/>
  <c r="K152" i="1" s="1"/>
  <c r="L152" i="1" s="1"/>
  <c r="M152" i="1" s="1"/>
  <c r="N152" i="1" s="1"/>
  <c r="I151" i="1"/>
  <c r="J151" i="1" s="1"/>
  <c r="K151" i="1" s="1"/>
  <c r="L151" i="1" s="1"/>
  <c r="M151" i="1" s="1"/>
  <c r="N151" i="1" s="1"/>
  <c r="I150" i="1"/>
  <c r="J150" i="1" s="1"/>
  <c r="K150" i="1" s="1"/>
  <c r="L150" i="1" s="1"/>
  <c r="M150" i="1" s="1"/>
  <c r="N150" i="1" s="1"/>
  <c r="I149" i="1"/>
  <c r="J149" i="1" s="1"/>
  <c r="K149" i="1" s="1"/>
  <c r="L149" i="1" s="1"/>
  <c r="M149" i="1" s="1"/>
  <c r="N149" i="1" s="1"/>
  <c r="I148" i="1"/>
  <c r="J148" i="1" s="1"/>
  <c r="K148" i="1" s="1"/>
  <c r="L148" i="1" s="1"/>
  <c r="M148" i="1" s="1"/>
  <c r="N148" i="1" s="1"/>
  <c r="I147" i="1"/>
  <c r="J147" i="1" s="1"/>
  <c r="K147" i="1" s="1"/>
  <c r="L147" i="1" s="1"/>
  <c r="M147" i="1" s="1"/>
  <c r="N147" i="1" s="1"/>
  <c r="I146" i="1"/>
  <c r="J146" i="1" s="1"/>
  <c r="K146" i="1" s="1"/>
  <c r="L146" i="1" s="1"/>
  <c r="M146" i="1" s="1"/>
  <c r="N146" i="1" s="1"/>
  <c r="I145" i="1"/>
  <c r="J145" i="1" s="1"/>
  <c r="K145" i="1" s="1"/>
  <c r="L145" i="1" s="1"/>
  <c r="M145" i="1" s="1"/>
  <c r="N145" i="1" s="1"/>
  <c r="I144" i="1"/>
  <c r="J144" i="1" s="1"/>
  <c r="K144" i="1" s="1"/>
  <c r="L144" i="1" s="1"/>
  <c r="M144" i="1" s="1"/>
  <c r="N144" i="1" s="1"/>
  <c r="I143" i="1"/>
  <c r="J143" i="1" s="1"/>
  <c r="K143" i="1" s="1"/>
  <c r="L143" i="1" s="1"/>
  <c r="M143" i="1" s="1"/>
  <c r="N143" i="1" s="1"/>
  <c r="I142" i="1"/>
  <c r="J142" i="1" s="1"/>
  <c r="K142" i="1" s="1"/>
  <c r="L142" i="1" s="1"/>
  <c r="M142" i="1" s="1"/>
  <c r="N142" i="1" s="1"/>
  <c r="I141" i="1"/>
  <c r="J141" i="1" s="1"/>
  <c r="K141" i="1" s="1"/>
  <c r="L141" i="1" s="1"/>
  <c r="M141" i="1" s="1"/>
  <c r="N141" i="1" s="1"/>
  <c r="I140" i="1"/>
  <c r="J140" i="1" s="1"/>
  <c r="K140" i="1" s="1"/>
  <c r="L140" i="1" s="1"/>
  <c r="M140" i="1" s="1"/>
  <c r="N140" i="1" s="1"/>
  <c r="I139" i="1"/>
  <c r="J139" i="1" s="1"/>
  <c r="K139" i="1" s="1"/>
  <c r="L139" i="1" s="1"/>
  <c r="M139" i="1" s="1"/>
  <c r="N139" i="1" s="1"/>
  <c r="I138" i="1"/>
  <c r="J138" i="1" s="1"/>
  <c r="K138" i="1" s="1"/>
  <c r="L138" i="1" s="1"/>
  <c r="M138" i="1" s="1"/>
  <c r="N138" i="1" s="1"/>
  <c r="I137" i="1"/>
  <c r="J137" i="1" s="1"/>
  <c r="K137" i="1" s="1"/>
  <c r="L137" i="1" s="1"/>
  <c r="M137" i="1" s="1"/>
  <c r="N137" i="1" s="1"/>
  <c r="I136" i="1"/>
  <c r="J136" i="1" s="1"/>
  <c r="K136" i="1" s="1"/>
  <c r="L136" i="1" s="1"/>
  <c r="M136" i="1" s="1"/>
  <c r="N136" i="1" s="1"/>
  <c r="I135" i="1"/>
  <c r="J135" i="1" s="1"/>
  <c r="K135" i="1" s="1"/>
  <c r="L135" i="1" s="1"/>
  <c r="M135" i="1" s="1"/>
  <c r="N135" i="1" s="1"/>
  <c r="I134" i="1"/>
  <c r="J134" i="1" s="1"/>
  <c r="K134" i="1" s="1"/>
  <c r="L134" i="1" s="1"/>
  <c r="M134" i="1" s="1"/>
  <c r="N134" i="1" s="1"/>
  <c r="I133" i="1"/>
  <c r="J133" i="1" s="1"/>
  <c r="K133" i="1" s="1"/>
  <c r="L133" i="1" s="1"/>
  <c r="M133" i="1" s="1"/>
  <c r="N133" i="1" s="1"/>
  <c r="I132" i="1"/>
  <c r="J132" i="1" s="1"/>
  <c r="K132" i="1" s="1"/>
  <c r="L132" i="1" s="1"/>
  <c r="M132" i="1" s="1"/>
  <c r="N132" i="1" s="1"/>
  <c r="I131" i="1"/>
  <c r="J131" i="1" s="1"/>
  <c r="K131" i="1" s="1"/>
  <c r="L131" i="1" s="1"/>
  <c r="M131" i="1" s="1"/>
  <c r="N131" i="1" s="1"/>
  <c r="I130" i="1"/>
  <c r="J130" i="1" s="1"/>
  <c r="K130" i="1" s="1"/>
  <c r="L130" i="1" s="1"/>
  <c r="M130" i="1" s="1"/>
  <c r="N130" i="1" s="1"/>
  <c r="I129" i="1"/>
  <c r="J129" i="1" s="1"/>
  <c r="K129" i="1" s="1"/>
  <c r="L129" i="1" s="1"/>
  <c r="M129" i="1" s="1"/>
  <c r="N129" i="1" s="1"/>
  <c r="I128" i="1"/>
  <c r="J128" i="1" s="1"/>
  <c r="K128" i="1" s="1"/>
  <c r="L128" i="1" s="1"/>
  <c r="M128" i="1" s="1"/>
  <c r="N128" i="1" s="1"/>
  <c r="I127" i="1"/>
  <c r="J127" i="1" s="1"/>
  <c r="K127" i="1" s="1"/>
  <c r="L127" i="1" s="1"/>
  <c r="M127" i="1" s="1"/>
  <c r="N127" i="1" s="1"/>
  <c r="I126" i="1"/>
  <c r="J126" i="1" s="1"/>
  <c r="K126" i="1" s="1"/>
  <c r="L126" i="1" s="1"/>
  <c r="M126" i="1" s="1"/>
  <c r="N126" i="1" s="1"/>
  <c r="I125" i="1"/>
  <c r="J125" i="1" s="1"/>
  <c r="K125" i="1" s="1"/>
  <c r="L125" i="1" s="1"/>
  <c r="M125" i="1" s="1"/>
  <c r="N125" i="1" s="1"/>
  <c r="I124" i="1"/>
  <c r="J124" i="1" s="1"/>
  <c r="K124" i="1" s="1"/>
  <c r="L124" i="1" s="1"/>
  <c r="M124" i="1" s="1"/>
  <c r="N124" i="1" s="1"/>
  <c r="I123" i="1"/>
  <c r="J123" i="1" s="1"/>
  <c r="K123" i="1" s="1"/>
  <c r="I122" i="1"/>
  <c r="J122" i="1" s="1"/>
  <c r="K122" i="1" s="1"/>
  <c r="L122" i="1" s="1"/>
  <c r="M122" i="1" s="1"/>
  <c r="N122" i="1" s="1"/>
  <c r="I121" i="1"/>
  <c r="J121" i="1" s="1"/>
  <c r="K121" i="1" s="1"/>
  <c r="L121" i="1" s="1"/>
  <c r="M121" i="1" s="1"/>
  <c r="N121" i="1" s="1"/>
  <c r="I120" i="1"/>
  <c r="J120" i="1" s="1"/>
  <c r="K120" i="1" s="1"/>
  <c r="L120" i="1" s="1"/>
  <c r="M120" i="1" s="1"/>
  <c r="N120" i="1" s="1"/>
  <c r="I119" i="1"/>
  <c r="J119" i="1" s="1"/>
  <c r="K119" i="1" s="1"/>
  <c r="L119" i="1" s="1"/>
  <c r="M119" i="1" s="1"/>
  <c r="N119" i="1" s="1"/>
  <c r="I118" i="1"/>
  <c r="J118" i="1" s="1"/>
  <c r="K118" i="1" s="1"/>
  <c r="L118" i="1" s="1"/>
  <c r="M118" i="1" s="1"/>
  <c r="N118" i="1" s="1"/>
  <c r="I117" i="1"/>
  <c r="J117" i="1" s="1"/>
  <c r="K117" i="1" s="1"/>
  <c r="L117" i="1" s="1"/>
  <c r="M117" i="1" s="1"/>
  <c r="N117" i="1" s="1"/>
  <c r="I116" i="1"/>
  <c r="J116" i="1" s="1"/>
  <c r="K116" i="1" s="1"/>
  <c r="L116" i="1" s="1"/>
  <c r="M116" i="1" s="1"/>
  <c r="N116" i="1" s="1"/>
  <c r="I115" i="1"/>
  <c r="J115" i="1" s="1"/>
  <c r="K115" i="1" s="1"/>
  <c r="L115" i="1" s="1"/>
  <c r="M115" i="1" s="1"/>
  <c r="N115" i="1" s="1"/>
  <c r="I114" i="1"/>
  <c r="J114" i="1" s="1"/>
  <c r="K114" i="1" s="1"/>
  <c r="L114" i="1" s="1"/>
  <c r="M114" i="1" s="1"/>
  <c r="N114" i="1" s="1"/>
  <c r="I113" i="1"/>
  <c r="J113" i="1" s="1"/>
  <c r="K113" i="1" s="1"/>
  <c r="L113" i="1" s="1"/>
  <c r="M113" i="1" s="1"/>
  <c r="N113" i="1" s="1"/>
  <c r="I112" i="1"/>
  <c r="J112" i="1" s="1"/>
  <c r="K112" i="1" s="1"/>
  <c r="L112" i="1" s="1"/>
  <c r="M112" i="1" s="1"/>
  <c r="N112" i="1" s="1"/>
  <c r="I111" i="1"/>
  <c r="J111" i="1" s="1"/>
  <c r="K111" i="1" s="1"/>
  <c r="L111" i="1" s="1"/>
  <c r="M111" i="1" s="1"/>
  <c r="N111" i="1" s="1"/>
  <c r="I110" i="1"/>
  <c r="J110" i="1" s="1"/>
  <c r="K110" i="1" s="1"/>
  <c r="L110" i="1" s="1"/>
  <c r="M110" i="1" s="1"/>
  <c r="N110" i="1" s="1"/>
  <c r="I109" i="1"/>
  <c r="J109" i="1" s="1"/>
  <c r="K109" i="1" s="1"/>
  <c r="L109" i="1" s="1"/>
  <c r="M109" i="1" s="1"/>
  <c r="N109" i="1" s="1"/>
  <c r="I108" i="1"/>
  <c r="J108" i="1" s="1"/>
  <c r="K108" i="1" s="1"/>
  <c r="L108" i="1" s="1"/>
  <c r="M108" i="1" s="1"/>
  <c r="N108" i="1" s="1"/>
  <c r="I107" i="1"/>
  <c r="J107" i="1" s="1"/>
  <c r="K107" i="1" s="1"/>
  <c r="L107" i="1" s="1"/>
  <c r="M107" i="1" s="1"/>
  <c r="N107" i="1" s="1"/>
  <c r="I106" i="1"/>
  <c r="J106" i="1" s="1"/>
  <c r="K106" i="1" s="1"/>
  <c r="L106" i="1" s="1"/>
  <c r="M106" i="1" s="1"/>
  <c r="N106" i="1" s="1"/>
  <c r="I105" i="1"/>
  <c r="J105" i="1" s="1"/>
  <c r="K105" i="1" s="1"/>
  <c r="L105" i="1" s="1"/>
  <c r="M105" i="1" s="1"/>
  <c r="N105" i="1" s="1"/>
  <c r="I104" i="1"/>
  <c r="J104" i="1" s="1"/>
  <c r="K104" i="1" s="1"/>
  <c r="L104" i="1" s="1"/>
  <c r="M104" i="1" s="1"/>
  <c r="N104" i="1" s="1"/>
  <c r="I103" i="1"/>
  <c r="J103" i="1" s="1"/>
  <c r="K103" i="1" s="1"/>
  <c r="L103" i="1" s="1"/>
  <c r="M103" i="1" s="1"/>
  <c r="N103" i="1" s="1"/>
  <c r="I102" i="1"/>
  <c r="J102" i="1" s="1"/>
  <c r="K102" i="1" s="1"/>
  <c r="L102" i="1" s="1"/>
  <c r="M102" i="1" s="1"/>
  <c r="N102" i="1" s="1"/>
  <c r="I101" i="1"/>
  <c r="J101" i="1" s="1"/>
  <c r="K101" i="1" s="1"/>
  <c r="L101" i="1" s="1"/>
  <c r="M101" i="1" s="1"/>
  <c r="N101" i="1" s="1"/>
  <c r="I100" i="1"/>
  <c r="J100" i="1" s="1"/>
  <c r="K100" i="1" s="1"/>
  <c r="L100" i="1" s="1"/>
  <c r="M100" i="1" s="1"/>
  <c r="N100" i="1" s="1"/>
  <c r="I99" i="1"/>
  <c r="J99" i="1" s="1"/>
  <c r="K99" i="1" s="1"/>
  <c r="L99" i="1" s="1"/>
  <c r="M99" i="1" s="1"/>
  <c r="N99" i="1" s="1"/>
  <c r="I98" i="1"/>
  <c r="J98" i="1" s="1"/>
  <c r="K98" i="1" s="1"/>
  <c r="L98" i="1" s="1"/>
  <c r="M98" i="1" s="1"/>
  <c r="N98" i="1" s="1"/>
  <c r="I97" i="1"/>
  <c r="J97" i="1" s="1"/>
  <c r="K97" i="1" s="1"/>
  <c r="L97" i="1" s="1"/>
  <c r="M97" i="1" s="1"/>
  <c r="N97" i="1" s="1"/>
  <c r="I96" i="1"/>
  <c r="J96" i="1" s="1"/>
  <c r="K96" i="1" s="1"/>
  <c r="L96" i="1" s="1"/>
  <c r="M96" i="1" s="1"/>
  <c r="N96" i="1" s="1"/>
  <c r="I95" i="1"/>
  <c r="J95" i="1" s="1"/>
  <c r="K95" i="1" s="1"/>
  <c r="L95" i="1" s="1"/>
  <c r="M95" i="1" s="1"/>
  <c r="N95" i="1" s="1"/>
  <c r="I94" i="1"/>
  <c r="J94" i="1" s="1"/>
  <c r="K94" i="1" s="1"/>
  <c r="L94" i="1" s="1"/>
  <c r="M94" i="1" s="1"/>
  <c r="N94" i="1" s="1"/>
  <c r="I93" i="1"/>
  <c r="J93" i="1" s="1"/>
  <c r="K93" i="1" s="1"/>
  <c r="L93" i="1" s="1"/>
  <c r="M93" i="1" s="1"/>
  <c r="N93" i="1" s="1"/>
  <c r="I92" i="1"/>
  <c r="J92" i="1" s="1"/>
  <c r="K92" i="1" s="1"/>
  <c r="L92" i="1" s="1"/>
  <c r="M92" i="1" s="1"/>
  <c r="N92" i="1" s="1"/>
  <c r="I91" i="1"/>
  <c r="J91" i="1" s="1"/>
  <c r="K91" i="1" s="1"/>
  <c r="I90" i="1"/>
  <c r="J90" i="1" s="1"/>
  <c r="K90" i="1" s="1"/>
  <c r="L90" i="1" s="1"/>
  <c r="M90" i="1" s="1"/>
  <c r="N90" i="1" s="1"/>
  <c r="I89" i="1"/>
  <c r="J89" i="1" s="1"/>
  <c r="K89" i="1" s="1"/>
  <c r="L89" i="1" s="1"/>
  <c r="M89" i="1" s="1"/>
  <c r="N89" i="1" s="1"/>
  <c r="I88" i="1"/>
  <c r="J88" i="1" s="1"/>
  <c r="K88" i="1" s="1"/>
  <c r="L88" i="1" s="1"/>
  <c r="M88" i="1" s="1"/>
  <c r="N88" i="1" s="1"/>
  <c r="I87" i="1"/>
  <c r="J87" i="1" s="1"/>
  <c r="K87" i="1" s="1"/>
  <c r="L87" i="1" s="1"/>
  <c r="M87" i="1" s="1"/>
  <c r="N87" i="1" s="1"/>
  <c r="I86" i="1"/>
  <c r="J86" i="1" s="1"/>
  <c r="K86" i="1" s="1"/>
  <c r="L86" i="1" s="1"/>
  <c r="M86" i="1" s="1"/>
  <c r="N86" i="1" s="1"/>
  <c r="I85" i="1"/>
  <c r="J85" i="1" s="1"/>
  <c r="K85" i="1" s="1"/>
  <c r="L85" i="1" s="1"/>
  <c r="M85" i="1" s="1"/>
  <c r="N85" i="1" s="1"/>
  <c r="I84" i="1"/>
  <c r="J84" i="1" s="1"/>
  <c r="K84" i="1" s="1"/>
  <c r="L84" i="1" s="1"/>
  <c r="M84" i="1" s="1"/>
  <c r="N84" i="1" s="1"/>
  <c r="I83" i="1"/>
  <c r="J83" i="1" s="1"/>
  <c r="K83" i="1" s="1"/>
  <c r="L83" i="1" s="1"/>
  <c r="M83" i="1" s="1"/>
  <c r="N83" i="1" s="1"/>
  <c r="I82" i="1"/>
  <c r="J82" i="1" s="1"/>
  <c r="K82" i="1" s="1"/>
  <c r="L82" i="1" s="1"/>
  <c r="M82" i="1" s="1"/>
  <c r="N82" i="1" s="1"/>
  <c r="I81" i="1"/>
  <c r="J81" i="1" s="1"/>
  <c r="K81" i="1" s="1"/>
  <c r="L81" i="1" s="1"/>
  <c r="M81" i="1" s="1"/>
  <c r="N81" i="1" s="1"/>
  <c r="I80" i="1"/>
  <c r="J80" i="1" s="1"/>
  <c r="K80" i="1" s="1"/>
  <c r="L80" i="1" s="1"/>
  <c r="M80" i="1" s="1"/>
  <c r="N80" i="1" s="1"/>
  <c r="I79" i="1"/>
  <c r="J79" i="1" s="1"/>
  <c r="K79" i="1" s="1"/>
  <c r="L79" i="1" s="1"/>
  <c r="M79" i="1" s="1"/>
  <c r="N79" i="1" s="1"/>
  <c r="I78" i="1"/>
  <c r="J78" i="1" s="1"/>
  <c r="K78" i="1" s="1"/>
  <c r="L78" i="1" s="1"/>
  <c r="M78" i="1" s="1"/>
  <c r="N78" i="1" s="1"/>
  <c r="I77" i="1"/>
  <c r="J77" i="1" s="1"/>
  <c r="K77" i="1" s="1"/>
  <c r="L77" i="1" s="1"/>
  <c r="M77" i="1" s="1"/>
  <c r="N77" i="1" s="1"/>
  <c r="I76" i="1"/>
  <c r="J76" i="1" s="1"/>
  <c r="K76" i="1" s="1"/>
  <c r="L76" i="1" s="1"/>
  <c r="M76" i="1" s="1"/>
  <c r="N76" i="1" s="1"/>
  <c r="I75" i="1"/>
  <c r="J75" i="1" s="1"/>
  <c r="K75" i="1" s="1"/>
  <c r="L75" i="1" s="1"/>
  <c r="M75" i="1" s="1"/>
  <c r="N75" i="1" s="1"/>
  <c r="I74" i="1"/>
  <c r="J74" i="1" s="1"/>
  <c r="K74" i="1" s="1"/>
  <c r="L74" i="1" s="1"/>
  <c r="M74" i="1" s="1"/>
  <c r="N74" i="1" s="1"/>
  <c r="I73" i="1"/>
  <c r="J73" i="1" s="1"/>
  <c r="K73" i="1" s="1"/>
  <c r="L73" i="1" s="1"/>
  <c r="M73" i="1" s="1"/>
  <c r="N73" i="1" s="1"/>
  <c r="I72" i="1"/>
  <c r="J72" i="1" s="1"/>
  <c r="K72" i="1" s="1"/>
  <c r="L72" i="1" s="1"/>
  <c r="M72" i="1" s="1"/>
  <c r="N72" i="1" s="1"/>
  <c r="I71" i="1"/>
  <c r="J71" i="1" s="1"/>
  <c r="K71" i="1" s="1"/>
  <c r="L71" i="1" s="1"/>
  <c r="M71" i="1" s="1"/>
  <c r="N71" i="1" s="1"/>
  <c r="I70" i="1"/>
  <c r="J70" i="1" s="1"/>
  <c r="K70" i="1" s="1"/>
  <c r="L70" i="1" s="1"/>
  <c r="M70" i="1" s="1"/>
  <c r="N70" i="1" s="1"/>
  <c r="I69" i="1"/>
  <c r="J69" i="1" s="1"/>
  <c r="K69" i="1" s="1"/>
  <c r="L69" i="1" s="1"/>
  <c r="M69" i="1" s="1"/>
  <c r="N69" i="1" s="1"/>
  <c r="I68" i="1"/>
  <c r="J68" i="1" s="1"/>
  <c r="K68" i="1" s="1"/>
  <c r="L68" i="1" s="1"/>
  <c r="M68" i="1" s="1"/>
  <c r="N68" i="1" s="1"/>
  <c r="I67" i="1"/>
  <c r="J67" i="1" s="1"/>
  <c r="K67" i="1" s="1"/>
  <c r="L67" i="1" s="1"/>
  <c r="M67" i="1" s="1"/>
  <c r="N67" i="1" s="1"/>
  <c r="I66" i="1"/>
  <c r="J66" i="1" s="1"/>
  <c r="K66" i="1" s="1"/>
  <c r="L66" i="1" s="1"/>
  <c r="M66" i="1" s="1"/>
  <c r="N66" i="1" s="1"/>
  <c r="I65" i="1"/>
  <c r="J65" i="1" s="1"/>
  <c r="K65" i="1" s="1"/>
  <c r="L65" i="1" s="1"/>
  <c r="M65" i="1" s="1"/>
  <c r="N65" i="1" s="1"/>
  <c r="I64" i="1"/>
  <c r="J64" i="1" s="1"/>
  <c r="K64" i="1" s="1"/>
  <c r="L64" i="1" s="1"/>
  <c r="M64" i="1" s="1"/>
  <c r="N64" i="1" s="1"/>
  <c r="I63" i="1"/>
  <c r="J63" i="1" s="1"/>
  <c r="K63" i="1" s="1"/>
  <c r="L63" i="1" s="1"/>
  <c r="M63" i="1" s="1"/>
  <c r="N63" i="1" s="1"/>
  <c r="I62" i="1"/>
  <c r="J62" i="1" s="1"/>
  <c r="K62" i="1" s="1"/>
  <c r="L62" i="1" s="1"/>
  <c r="M62" i="1" s="1"/>
  <c r="N62" i="1" s="1"/>
  <c r="I61" i="1"/>
  <c r="J61" i="1" s="1"/>
  <c r="K61" i="1" s="1"/>
  <c r="L61" i="1" s="1"/>
  <c r="M61" i="1" s="1"/>
  <c r="N61" i="1" s="1"/>
  <c r="I60" i="1"/>
  <c r="J60" i="1" s="1"/>
  <c r="K60" i="1" s="1"/>
  <c r="L60" i="1" s="1"/>
  <c r="M60" i="1" s="1"/>
  <c r="N60" i="1" s="1"/>
  <c r="I59" i="1"/>
  <c r="J59" i="1" s="1"/>
  <c r="K59" i="1" s="1"/>
  <c r="I58" i="1"/>
  <c r="J58" i="1" s="1"/>
  <c r="K58" i="1" s="1"/>
  <c r="L58" i="1" s="1"/>
  <c r="M58" i="1" s="1"/>
  <c r="N58" i="1" s="1"/>
  <c r="I57" i="1"/>
  <c r="J57" i="1" s="1"/>
  <c r="K57" i="1" s="1"/>
  <c r="L57" i="1" s="1"/>
  <c r="M57" i="1" s="1"/>
  <c r="N57" i="1" s="1"/>
  <c r="I55" i="1"/>
  <c r="J55" i="1" s="1"/>
  <c r="K55" i="1" s="1"/>
  <c r="L55" i="1" s="1"/>
  <c r="M55" i="1" s="1"/>
  <c r="N55" i="1" s="1"/>
  <c r="I56" i="1"/>
  <c r="J56" i="1" s="1"/>
  <c r="K56" i="1" s="1"/>
  <c r="L56" i="1" s="1"/>
  <c r="M56" i="1" s="1"/>
  <c r="N56" i="1" s="1"/>
  <c r="I54" i="1"/>
  <c r="J54" i="1" s="1"/>
  <c r="K54" i="1" s="1"/>
  <c r="L54" i="1" s="1"/>
  <c r="M54" i="1" s="1"/>
  <c r="N54" i="1" s="1"/>
  <c r="I53" i="1"/>
  <c r="J53" i="1" s="1"/>
  <c r="K53" i="1" s="1"/>
  <c r="L53" i="1" s="1"/>
  <c r="M53" i="1" s="1"/>
  <c r="N53" i="1" s="1"/>
  <c r="I52" i="1"/>
  <c r="J52" i="1" s="1"/>
  <c r="K52" i="1" s="1"/>
  <c r="L52" i="1" s="1"/>
  <c r="M52" i="1" s="1"/>
  <c r="N52" i="1" s="1"/>
  <c r="I51" i="1"/>
  <c r="J51" i="1" s="1"/>
  <c r="K51" i="1" s="1"/>
  <c r="L51" i="1" s="1"/>
  <c r="M51" i="1" s="1"/>
  <c r="N51" i="1" s="1"/>
  <c r="I50" i="1"/>
  <c r="J50" i="1" s="1"/>
  <c r="K50" i="1" s="1"/>
  <c r="L50" i="1" s="1"/>
  <c r="M50" i="1" s="1"/>
  <c r="N50" i="1" s="1"/>
  <c r="I49" i="1"/>
  <c r="J49" i="1" s="1"/>
  <c r="K49" i="1" s="1"/>
  <c r="L49" i="1" s="1"/>
  <c r="M49" i="1" s="1"/>
  <c r="N49" i="1" s="1"/>
  <c r="I48" i="1"/>
  <c r="J48" i="1" s="1"/>
  <c r="K48" i="1" s="1"/>
  <c r="L48" i="1" s="1"/>
  <c r="M48" i="1" s="1"/>
  <c r="N48" i="1" s="1"/>
  <c r="I47" i="1"/>
  <c r="J47" i="1" s="1"/>
  <c r="K47" i="1" s="1"/>
  <c r="L47" i="1" s="1"/>
  <c r="M47" i="1" s="1"/>
  <c r="N47" i="1" s="1"/>
  <c r="I46" i="1"/>
  <c r="J46" i="1" s="1"/>
  <c r="K46" i="1" s="1"/>
  <c r="L46" i="1" s="1"/>
  <c r="M46" i="1" s="1"/>
  <c r="N46" i="1" s="1"/>
  <c r="I45" i="1"/>
  <c r="J45" i="1" s="1"/>
  <c r="K45" i="1" s="1"/>
  <c r="L45" i="1" s="1"/>
  <c r="M45" i="1" s="1"/>
  <c r="N45" i="1" s="1"/>
  <c r="I44" i="1"/>
  <c r="J44" i="1" s="1"/>
  <c r="K44" i="1" s="1"/>
  <c r="L44" i="1" s="1"/>
  <c r="M44" i="1" s="1"/>
  <c r="N44" i="1" s="1"/>
  <c r="I43" i="1"/>
  <c r="J43" i="1" s="1"/>
  <c r="K43" i="1" s="1"/>
  <c r="L43" i="1" s="1"/>
  <c r="M43" i="1" s="1"/>
  <c r="N43" i="1" s="1"/>
  <c r="I42" i="1"/>
  <c r="J42" i="1" s="1"/>
  <c r="K42" i="1" s="1"/>
  <c r="L42" i="1" s="1"/>
  <c r="M42" i="1" s="1"/>
  <c r="N42" i="1" s="1"/>
  <c r="I41" i="1"/>
  <c r="J41" i="1" s="1"/>
  <c r="K41" i="1" s="1"/>
  <c r="L41" i="1" s="1"/>
  <c r="M41" i="1" s="1"/>
  <c r="N41" i="1" s="1"/>
  <c r="I40" i="1"/>
  <c r="J40" i="1" s="1"/>
  <c r="K40" i="1" s="1"/>
  <c r="L40" i="1" s="1"/>
  <c r="M40" i="1" s="1"/>
  <c r="N40" i="1" s="1"/>
  <c r="I39" i="1"/>
  <c r="J39" i="1" s="1"/>
  <c r="K39" i="1" s="1"/>
  <c r="L39" i="1" s="1"/>
  <c r="M39" i="1" s="1"/>
  <c r="N39" i="1" s="1"/>
  <c r="I38" i="1"/>
  <c r="J38" i="1" s="1"/>
  <c r="K38" i="1" s="1"/>
  <c r="L38" i="1" s="1"/>
  <c r="M38" i="1" s="1"/>
  <c r="N38" i="1" s="1"/>
  <c r="I37" i="1"/>
  <c r="J37" i="1" s="1"/>
  <c r="K37" i="1" s="1"/>
  <c r="L37" i="1" s="1"/>
  <c r="M37" i="1" s="1"/>
  <c r="N37" i="1" s="1"/>
  <c r="I36" i="1"/>
  <c r="J36" i="1" s="1"/>
  <c r="K36" i="1" s="1"/>
  <c r="L36" i="1" s="1"/>
  <c r="M36" i="1" s="1"/>
  <c r="N36" i="1" s="1"/>
  <c r="I35" i="1"/>
  <c r="J35" i="1" s="1"/>
  <c r="K35" i="1" s="1"/>
  <c r="L35" i="1" s="1"/>
  <c r="M35" i="1" s="1"/>
  <c r="N35" i="1" s="1"/>
  <c r="I34" i="1"/>
  <c r="J34" i="1" s="1"/>
  <c r="K34" i="1" s="1"/>
  <c r="L34" i="1" s="1"/>
  <c r="M34" i="1" s="1"/>
  <c r="N34" i="1" s="1"/>
  <c r="I33" i="1"/>
  <c r="J33" i="1" s="1"/>
  <c r="K33" i="1" s="1"/>
  <c r="L33" i="1" s="1"/>
  <c r="M33" i="1" s="1"/>
  <c r="N33" i="1" s="1"/>
  <c r="I32" i="1"/>
  <c r="J32" i="1" s="1"/>
  <c r="K32" i="1" s="1"/>
  <c r="L32" i="1" s="1"/>
  <c r="M32" i="1" s="1"/>
  <c r="N32" i="1" s="1"/>
  <c r="I31" i="1"/>
  <c r="J31" i="1" s="1"/>
  <c r="K31" i="1" s="1"/>
  <c r="L31" i="1" s="1"/>
  <c r="M31" i="1" s="1"/>
  <c r="N31" i="1" s="1"/>
  <c r="I30" i="1"/>
  <c r="J30" i="1" s="1"/>
  <c r="K30" i="1" s="1"/>
  <c r="L30" i="1" s="1"/>
  <c r="M30" i="1" s="1"/>
  <c r="N30" i="1" s="1"/>
  <c r="I29" i="1"/>
  <c r="J29" i="1" s="1"/>
  <c r="K29" i="1" s="1"/>
  <c r="L29" i="1" s="1"/>
  <c r="M29" i="1" s="1"/>
  <c r="N29" i="1" s="1"/>
  <c r="I28" i="1"/>
  <c r="J28" i="1" s="1"/>
  <c r="K28" i="1" s="1"/>
  <c r="L28" i="1" s="1"/>
  <c r="M28" i="1" s="1"/>
  <c r="N28" i="1" s="1"/>
  <c r="I27" i="1"/>
  <c r="J27" i="1" s="1"/>
  <c r="K27" i="1" s="1"/>
  <c r="L27" i="1" s="1"/>
  <c r="M27" i="1" s="1"/>
  <c r="N27" i="1" s="1"/>
  <c r="I26" i="1"/>
  <c r="J26" i="1" s="1"/>
  <c r="K26" i="1" s="1"/>
  <c r="L26" i="1" s="1"/>
  <c r="M26" i="1" s="1"/>
  <c r="N26" i="1" s="1"/>
  <c r="I25" i="1"/>
  <c r="J25" i="1" s="1"/>
  <c r="K25" i="1" s="1"/>
  <c r="L25" i="1" s="1"/>
  <c r="M25" i="1" s="1"/>
  <c r="N25" i="1" s="1"/>
  <c r="I24" i="1"/>
  <c r="J24" i="1" s="1"/>
  <c r="K24" i="1" s="1"/>
  <c r="L24" i="1" s="1"/>
  <c r="M24" i="1" s="1"/>
  <c r="N24" i="1" s="1"/>
  <c r="I23" i="1"/>
  <c r="J23" i="1" s="1"/>
  <c r="K23" i="1" s="1"/>
  <c r="L23" i="1" s="1"/>
  <c r="M23" i="1" s="1"/>
  <c r="N23" i="1" s="1"/>
  <c r="I22" i="1"/>
  <c r="J22" i="1" s="1"/>
  <c r="K22" i="1" s="1"/>
  <c r="L22" i="1" s="1"/>
  <c r="M22" i="1" s="1"/>
  <c r="N22" i="1" s="1"/>
  <c r="I21" i="1"/>
  <c r="J21" i="1" s="1"/>
  <c r="K21" i="1" s="1"/>
  <c r="L21" i="1" s="1"/>
  <c r="M21" i="1" s="1"/>
  <c r="N21" i="1" s="1"/>
  <c r="I20" i="1"/>
  <c r="J20" i="1" s="1"/>
  <c r="K20" i="1" s="1"/>
  <c r="L20" i="1" s="1"/>
  <c r="M20" i="1" s="1"/>
  <c r="N20" i="1" s="1"/>
  <c r="I19" i="1"/>
  <c r="J19" i="1" s="1"/>
  <c r="K19" i="1" s="1"/>
  <c r="L19" i="1" s="1"/>
  <c r="M19" i="1" s="1"/>
  <c r="N19" i="1" s="1"/>
  <c r="I18" i="1"/>
  <c r="J18" i="1" s="1"/>
  <c r="K18" i="1" s="1"/>
  <c r="L18" i="1" s="1"/>
  <c r="M18" i="1" s="1"/>
  <c r="N18" i="1" s="1"/>
  <c r="I17" i="1"/>
  <c r="J17" i="1" s="1"/>
  <c r="K17" i="1" s="1"/>
  <c r="L17" i="1" s="1"/>
  <c r="M17" i="1" s="1"/>
  <c r="N17" i="1" s="1"/>
  <c r="I16" i="1"/>
  <c r="J16" i="1" s="1"/>
  <c r="K16" i="1" s="1"/>
  <c r="L16" i="1" s="1"/>
  <c r="M16" i="1" s="1"/>
  <c r="N16" i="1" s="1"/>
  <c r="I15" i="1"/>
  <c r="J15" i="1" s="1"/>
  <c r="K15" i="1" s="1"/>
  <c r="L15" i="1" s="1"/>
  <c r="M15" i="1" s="1"/>
  <c r="N15" i="1" s="1"/>
  <c r="I14" i="1"/>
  <c r="J14" i="1" s="1"/>
  <c r="K14" i="1" s="1"/>
  <c r="L14" i="1" s="1"/>
  <c r="M14" i="1" s="1"/>
  <c r="N14" i="1" s="1"/>
  <c r="I13" i="1"/>
  <c r="J13" i="1" s="1"/>
  <c r="K13" i="1" s="1"/>
  <c r="L13" i="1" s="1"/>
  <c r="M13" i="1" s="1"/>
  <c r="N13" i="1" s="1"/>
  <c r="I12" i="1"/>
  <c r="J12" i="1" s="1"/>
  <c r="K12" i="1" s="1"/>
  <c r="L12" i="1" s="1"/>
  <c r="M12" i="1" s="1"/>
  <c r="N12" i="1" s="1"/>
  <c r="I11" i="1"/>
  <c r="J11" i="1" s="1"/>
  <c r="K11" i="1" s="1"/>
  <c r="L11" i="1" s="1"/>
  <c r="M11" i="1" s="1"/>
  <c r="N11" i="1" s="1"/>
  <c r="I10" i="1"/>
  <c r="J10" i="1" s="1"/>
  <c r="K10" i="1" s="1"/>
  <c r="L10" i="1" s="1"/>
  <c r="M10" i="1" s="1"/>
  <c r="N10" i="1" s="1"/>
  <c r="I9" i="1"/>
  <c r="J9" i="1" s="1"/>
  <c r="K9" i="1" s="1"/>
  <c r="L9" i="1" s="1"/>
  <c r="M9" i="1" s="1"/>
  <c r="N9" i="1" s="1"/>
  <c r="I8" i="1"/>
  <c r="J8" i="1" s="1"/>
  <c r="K8" i="1" s="1"/>
  <c r="L8" i="1" s="1"/>
  <c r="M8" i="1" s="1"/>
  <c r="N8" i="1" s="1"/>
  <c r="I7" i="1"/>
  <c r="J7" i="1" s="1"/>
  <c r="K7" i="1" s="1"/>
  <c r="L7" i="1" s="1"/>
  <c r="M7" i="1" s="1"/>
  <c r="N7" i="1" s="1"/>
  <c r="I6" i="1"/>
  <c r="J6" i="1" s="1"/>
  <c r="K6" i="1" s="1"/>
  <c r="L6" i="1" s="1"/>
  <c r="M6" i="1" s="1"/>
  <c r="N6" i="1" s="1"/>
  <c r="L612" i="1"/>
  <c r="M612" i="1" s="1"/>
  <c r="N612" i="1" s="1"/>
  <c r="L604" i="1"/>
  <c r="M604" i="1" s="1"/>
  <c r="N604" i="1" s="1"/>
  <c r="L596" i="1"/>
  <c r="M596" i="1" s="1"/>
  <c r="N596" i="1" s="1"/>
  <c r="L588" i="1"/>
  <c r="M588" i="1" s="1"/>
  <c r="N588" i="1" s="1"/>
  <c r="L580" i="1"/>
  <c r="M580" i="1" s="1"/>
  <c r="N580" i="1" s="1"/>
  <c r="L572" i="1"/>
  <c r="M572" i="1" s="1"/>
  <c r="N572" i="1" s="1"/>
  <c r="L564" i="1"/>
  <c r="M564" i="1" s="1"/>
  <c r="N564" i="1" s="1"/>
  <c r="L556" i="1"/>
  <c r="M556" i="1" s="1"/>
  <c r="N556" i="1" s="1"/>
  <c r="L548" i="1"/>
  <c r="M548" i="1" s="1"/>
  <c r="N548" i="1" s="1"/>
  <c r="L540" i="1"/>
  <c r="M540" i="1" s="1"/>
  <c r="N540" i="1" s="1"/>
  <c r="L532" i="1"/>
  <c r="M532" i="1" s="1"/>
  <c r="N532" i="1" s="1"/>
  <c r="L528" i="1"/>
  <c r="M528" i="1" s="1"/>
  <c r="N528" i="1" s="1"/>
  <c r="L524" i="1"/>
  <c r="M524" i="1" s="1"/>
  <c r="N524" i="1" s="1"/>
  <c r="L516" i="1"/>
  <c r="M516" i="1" s="1"/>
  <c r="N516" i="1" s="1"/>
  <c r="L508" i="1"/>
  <c r="M508" i="1" s="1"/>
  <c r="N508" i="1" s="1"/>
  <c r="L499" i="1"/>
  <c r="M499" i="1" s="1"/>
  <c r="N499" i="1" s="1"/>
  <c r="L491" i="1"/>
  <c r="M491" i="1" s="1"/>
  <c r="N491" i="1" s="1"/>
  <c r="L484" i="1"/>
  <c r="M484" i="1" s="1"/>
  <c r="N484" i="1" s="1"/>
  <c r="L476" i="1"/>
  <c r="M476" i="1" s="1"/>
  <c r="N476" i="1" s="1"/>
  <c r="L468" i="1"/>
  <c r="M468" i="1" s="1"/>
  <c r="N468" i="1" s="1"/>
  <c r="L460" i="1"/>
  <c r="M460" i="1" s="1"/>
  <c r="N460" i="1" s="1"/>
  <c r="L452" i="1"/>
  <c r="M452" i="1" s="1"/>
  <c r="N452" i="1" s="1"/>
  <c r="L444" i="1"/>
  <c r="M444" i="1" s="1"/>
  <c r="N444" i="1" s="1"/>
  <c r="L436" i="1"/>
  <c r="M436" i="1" s="1"/>
  <c r="N436" i="1" s="1"/>
  <c r="L428" i="1"/>
  <c r="M428" i="1" s="1"/>
  <c r="N428" i="1" s="1"/>
  <c r="L420" i="1"/>
  <c r="M420" i="1" s="1"/>
  <c r="N420" i="1" s="1"/>
  <c r="L412" i="1"/>
  <c r="M412" i="1" s="1"/>
  <c r="N412" i="1" s="1"/>
  <c r="L404" i="1"/>
  <c r="M404" i="1" s="1"/>
  <c r="N404" i="1" s="1"/>
  <c r="L396" i="1"/>
  <c r="M396" i="1" s="1"/>
  <c r="N396" i="1" s="1"/>
  <c r="L388" i="1"/>
  <c r="M388" i="1" s="1"/>
  <c r="N388" i="1" s="1"/>
  <c r="L380" i="1"/>
  <c r="M380" i="1" s="1"/>
  <c r="N380" i="1" s="1"/>
  <c r="L372" i="1"/>
  <c r="M372" i="1" s="1"/>
  <c r="N372" i="1" s="1"/>
  <c r="L364" i="1"/>
  <c r="M364" i="1" s="1"/>
  <c r="N364" i="1" s="1"/>
  <c r="L356" i="1"/>
  <c r="M356" i="1" s="1"/>
  <c r="N356" i="1" s="1"/>
  <c r="L348" i="1"/>
  <c r="M348" i="1" s="1"/>
  <c r="N348" i="1" s="1"/>
  <c r="L340" i="1"/>
  <c r="M340" i="1" s="1"/>
  <c r="N340" i="1" s="1"/>
  <c r="L332" i="1"/>
  <c r="M332" i="1" s="1"/>
  <c r="N332" i="1" s="1"/>
  <c r="L324" i="1"/>
  <c r="M324" i="1" s="1"/>
  <c r="N324" i="1" s="1"/>
  <c r="L316" i="1"/>
  <c r="M316" i="1" s="1"/>
  <c r="N316" i="1" s="1"/>
  <c r="L308" i="1"/>
  <c r="M308" i="1" s="1"/>
  <c r="N308" i="1" s="1"/>
  <c r="L300" i="1"/>
  <c r="M300" i="1" s="1"/>
  <c r="N300" i="1" s="1"/>
  <c r="L292" i="1"/>
  <c r="M292" i="1" s="1"/>
  <c r="N292" i="1" s="1"/>
  <c r="L284" i="1"/>
  <c r="M284" i="1" s="1"/>
  <c r="N284" i="1" s="1"/>
  <c r="L276" i="1"/>
  <c r="M276" i="1" s="1"/>
  <c r="N276" i="1" s="1"/>
  <c r="L272" i="1"/>
  <c r="M272" i="1" s="1"/>
  <c r="N272" i="1" s="1"/>
  <c r="L251" i="1"/>
  <c r="M251" i="1" s="1"/>
  <c r="N251" i="1" s="1"/>
  <c r="L155" i="1"/>
  <c r="M155" i="1" s="1"/>
  <c r="N155" i="1" s="1"/>
  <c r="L123" i="1"/>
  <c r="M123" i="1" s="1"/>
  <c r="N123" i="1" s="1"/>
  <c r="L91" i="1"/>
  <c r="M91" i="1" s="1"/>
  <c r="N91" i="1" s="1"/>
  <c r="L59" i="1"/>
  <c r="M59" i="1" s="1"/>
  <c r="N59" i="1" s="1"/>
  <c r="N617" i="1" l="1"/>
</calcChain>
</file>

<file path=xl/sharedStrings.xml><?xml version="1.0" encoding="utf-8"?>
<sst xmlns="http://schemas.openxmlformats.org/spreadsheetml/2006/main" count="1857" uniqueCount="1305">
  <si>
    <t>045187</t>
  </si>
  <si>
    <t>Ada Ex Vill SD</t>
  </si>
  <si>
    <t>Hardin</t>
  </si>
  <si>
    <t>049494</t>
  </si>
  <si>
    <t>Adena Local SD</t>
  </si>
  <si>
    <t>Ross</t>
  </si>
  <si>
    <t>043489</t>
  </si>
  <si>
    <t>Akron City SD</t>
  </si>
  <si>
    <t>Summit</t>
  </si>
  <si>
    <t>045906</t>
  </si>
  <si>
    <t>Alexander Local SD</t>
  </si>
  <si>
    <t>Athens</t>
  </si>
  <si>
    <t>045757</t>
  </si>
  <si>
    <t>Allen East Local SD</t>
  </si>
  <si>
    <t>Allen</t>
  </si>
  <si>
    <t>043497</t>
  </si>
  <si>
    <t>Alliance City SD</t>
  </si>
  <si>
    <t>Stark</t>
  </si>
  <si>
    <t>046847</t>
  </si>
  <si>
    <t>Amanda-Clearcreek Local SD</t>
  </si>
  <si>
    <t>Fairfield</t>
  </si>
  <si>
    <t>045195</t>
  </si>
  <si>
    <t>Amherst Ex Vill SD</t>
  </si>
  <si>
    <t>Lorain</t>
  </si>
  <si>
    <t>049759</t>
  </si>
  <si>
    <t>Anna Local SD</t>
  </si>
  <si>
    <t>Shelby</t>
  </si>
  <si>
    <t>046623</t>
  </si>
  <si>
    <t>Ansonia Local SD</t>
  </si>
  <si>
    <t>Darke</t>
  </si>
  <si>
    <t>048207</t>
  </si>
  <si>
    <t>Anthony Wayne Local SD</t>
  </si>
  <si>
    <t>Lucas</t>
  </si>
  <si>
    <t>048991</t>
  </si>
  <si>
    <t>Antwerp Local SD</t>
  </si>
  <si>
    <t>Paulding</t>
  </si>
  <si>
    <t>047415</t>
  </si>
  <si>
    <t>Arcadia Local SD</t>
  </si>
  <si>
    <t>Hancock</t>
  </si>
  <si>
    <t>046631</t>
  </si>
  <si>
    <t>Arcanum Butler Local SD</t>
  </si>
  <si>
    <t>047043</t>
  </si>
  <si>
    <t>Archbold-Area Local SD</t>
  </si>
  <si>
    <t>Fulton</t>
  </si>
  <si>
    <t>047423</t>
  </si>
  <si>
    <t>Arlington Local SD</t>
  </si>
  <si>
    <t>043505</t>
  </si>
  <si>
    <t>Ashland City SD</t>
  </si>
  <si>
    <t>Ashland</t>
  </si>
  <si>
    <t>043513</t>
  </si>
  <si>
    <t>Ashtabula Area City SD</t>
  </si>
  <si>
    <t>Ashtabula</t>
  </si>
  <si>
    <t>043521</t>
  </si>
  <si>
    <t>Athens City SD</t>
  </si>
  <si>
    <t>049171</t>
  </si>
  <si>
    <t>Aurora City SD</t>
  </si>
  <si>
    <t>Portage</t>
  </si>
  <si>
    <t>048298</t>
  </si>
  <si>
    <t>Austintown Local SD</t>
  </si>
  <si>
    <t>Mahoning</t>
  </si>
  <si>
    <t>048124</t>
  </si>
  <si>
    <t>Avon Lake City SD</t>
  </si>
  <si>
    <t>048116</t>
  </si>
  <si>
    <t>Avon Local SD</t>
  </si>
  <si>
    <t>046706</t>
  </si>
  <si>
    <t>Ayersville Local SD</t>
  </si>
  <si>
    <t>Defiance</t>
  </si>
  <si>
    <t>043539</t>
  </si>
  <si>
    <t>Barberton City SD</t>
  </si>
  <si>
    <t>045203</t>
  </si>
  <si>
    <t>Barnesville Ex Vill SD</t>
  </si>
  <si>
    <t>Belmont</t>
  </si>
  <si>
    <t>046300</t>
  </si>
  <si>
    <t>Batavia Local SD</t>
  </si>
  <si>
    <t>Clermont</t>
  </si>
  <si>
    <t>045765</t>
  </si>
  <si>
    <t>Bath Local SD</t>
  </si>
  <si>
    <t>043547</t>
  </si>
  <si>
    <t>Bay Village City SD</t>
  </si>
  <si>
    <t>Cuyahoga</t>
  </si>
  <si>
    <t>043554</t>
  </si>
  <si>
    <t>Beachwood City SD</t>
  </si>
  <si>
    <t>046425</t>
  </si>
  <si>
    <t>Beaver Local SD</t>
  </si>
  <si>
    <t>Columbiana</t>
  </si>
  <si>
    <t>047241</t>
  </si>
  <si>
    <t>Beavercreek City SD</t>
  </si>
  <si>
    <t>Greene</t>
  </si>
  <si>
    <t>043562</t>
  </si>
  <si>
    <t>Bedford City SD</t>
  </si>
  <si>
    <t>043570</t>
  </si>
  <si>
    <t>Bellaire Local SD</t>
  </si>
  <si>
    <t>043588</t>
  </si>
  <si>
    <t>Bellefontaine City SD</t>
  </si>
  <si>
    <t>Logan</t>
  </si>
  <si>
    <t>043596</t>
  </si>
  <si>
    <t>Bellevue City SD</t>
  </si>
  <si>
    <t>Huron</t>
  </si>
  <si>
    <t>043604</t>
  </si>
  <si>
    <t>Belpre City SD</t>
  </si>
  <si>
    <t>Washington</t>
  </si>
  <si>
    <t>048074</t>
  </si>
  <si>
    <t>Benjamin Logan Local SD</t>
  </si>
  <si>
    <t>048926</t>
  </si>
  <si>
    <t>Benton Carroll Salem Local S</t>
  </si>
  <si>
    <t>Ottawa</t>
  </si>
  <si>
    <t>043612</t>
  </si>
  <si>
    <t>Berea City SD</t>
  </si>
  <si>
    <t>047167</t>
  </si>
  <si>
    <t>Berkshire Local SD</t>
  </si>
  <si>
    <t>Geauga</t>
  </si>
  <si>
    <t>046854</t>
  </si>
  <si>
    <t>Berne Union Local SD</t>
  </si>
  <si>
    <t>048611</t>
  </si>
  <si>
    <t>Bethel Local SD</t>
  </si>
  <si>
    <t>Miami</t>
  </si>
  <si>
    <t>046318</t>
  </si>
  <si>
    <t>Bethel-Tate Local SD</t>
  </si>
  <si>
    <t>043620</t>
  </si>
  <si>
    <t>Bexley City SD</t>
  </si>
  <si>
    <t>Franklin</t>
  </si>
  <si>
    <t>046748</t>
  </si>
  <si>
    <t>Big Walnut Local SD</t>
  </si>
  <si>
    <t>Delaware</t>
  </si>
  <si>
    <t>048462</t>
  </si>
  <si>
    <t>Black River Local SD</t>
  </si>
  <si>
    <t>Medina</t>
  </si>
  <si>
    <t>046383</t>
  </si>
  <si>
    <t>Blanchester Local SD</t>
  </si>
  <si>
    <t>Clinton</t>
  </si>
  <si>
    <t>046862</t>
  </si>
  <si>
    <t>Bloom Carroll Local SD</t>
  </si>
  <si>
    <t>049593</t>
  </si>
  <si>
    <t>Bloom-Vernon Local SD</t>
  </si>
  <si>
    <t>Scioto</t>
  </si>
  <si>
    <t>050096</t>
  </si>
  <si>
    <t>Bloomfield-Mespo Local SD</t>
  </si>
  <si>
    <t>Trumbull</t>
  </si>
  <si>
    <t>045211</t>
  </si>
  <si>
    <t>Bluffton Ex Vill SD</t>
  </si>
  <si>
    <t>048306</t>
  </si>
  <si>
    <t>Boardman Local SD</t>
  </si>
  <si>
    <t>049767</t>
  </si>
  <si>
    <t>Botkins Local SD</t>
  </si>
  <si>
    <t>043638</t>
  </si>
  <si>
    <t>Bowling Green City SD</t>
  </si>
  <si>
    <t>Wood</t>
  </si>
  <si>
    <t>045229</t>
  </si>
  <si>
    <t>Bradford Ex Vill SD</t>
  </si>
  <si>
    <t>043646</t>
  </si>
  <si>
    <t>Brecksville-Broadview Height</t>
  </si>
  <si>
    <t>045237</t>
  </si>
  <si>
    <t>Bridgeport Ex Vill SD</t>
  </si>
  <si>
    <t>047613</t>
  </si>
  <si>
    <t>Bright Local SD</t>
  </si>
  <si>
    <t>Highland</t>
  </si>
  <si>
    <t>050112</t>
  </si>
  <si>
    <t>Bristol Local SD</t>
  </si>
  <si>
    <t>050120</t>
  </si>
  <si>
    <t>Brookfield Local SD</t>
  </si>
  <si>
    <t>043653</t>
  </si>
  <si>
    <t>Brooklyn City SD</t>
  </si>
  <si>
    <t>048678</t>
  </si>
  <si>
    <t>Brookville Local SD</t>
  </si>
  <si>
    <t>Montgomery</t>
  </si>
  <si>
    <t>046177</t>
  </si>
  <si>
    <t>Brown Local SD</t>
  </si>
  <si>
    <t>Carroll</t>
  </si>
  <si>
    <t>043661</t>
  </si>
  <si>
    <t>Brunswick City SD</t>
  </si>
  <si>
    <t>043679</t>
  </si>
  <si>
    <t>Bryan City SD</t>
  </si>
  <si>
    <t>Williams</t>
  </si>
  <si>
    <t>046508</t>
  </si>
  <si>
    <t>Buckeye Central Local SD</t>
  </si>
  <si>
    <t>Crawford</t>
  </si>
  <si>
    <t>045856</t>
  </si>
  <si>
    <t>Buckeye Local SD</t>
  </si>
  <si>
    <t>047787</t>
  </si>
  <si>
    <t>Jefferson</t>
  </si>
  <si>
    <t>048470</t>
  </si>
  <si>
    <t>046755</t>
  </si>
  <si>
    <t>Buckeye Valley Local SD</t>
  </si>
  <si>
    <t>043687</t>
  </si>
  <si>
    <t>Bucyrus City SD</t>
  </si>
  <si>
    <t>045252</t>
  </si>
  <si>
    <t>Caldwell Ex Vill SD</t>
  </si>
  <si>
    <t>Noble</t>
  </si>
  <si>
    <t>043695</t>
  </si>
  <si>
    <t>Cambridge City SD</t>
  </si>
  <si>
    <t>Guernsey</t>
  </si>
  <si>
    <t>043703</t>
  </si>
  <si>
    <t>Campbell City SD</t>
  </si>
  <si>
    <t>046946</t>
  </si>
  <si>
    <t>Canal Winchester Local SD</t>
  </si>
  <si>
    <t>048314</t>
  </si>
  <si>
    <t>Canfield Local SD</t>
  </si>
  <si>
    <t>043711</t>
  </si>
  <si>
    <t>Canton City SD</t>
  </si>
  <si>
    <t>049833</t>
  </si>
  <si>
    <t>Canton Local SD</t>
  </si>
  <si>
    <t>047175</t>
  </si>
  <si>
    <t>Cardinal Local SD</t>
  </si>
  <si>
    <t>048793</t>
  </si>
  <si>
    <t>Cardington-Lincoln Local SD</t>
  </si>
  <si>
    <t>Morrow</t>
  </si>
  <si>
    <t>045260</t>
  </si>
  <si>
    <t>Carey Ex Vill SD</t>
  </si>
  <si>
    <t>Wyandot</t>
  </si>
  <si>
    <t>050419</t>
  </si>
  <si>
    <t>Carlisle Local SD</t>
  </si>
  <si>
    <t>Warren</t>
  </si>
  <si>
    <t>045278</t>
  </si>
  <si>
    <t>Carrollton Ex Vill SD</t>
  </si>
  <si>
    <t>047258</t>
  </si>
  <si>
    <t>Cedar Cliff Local SD</t>
  </si>
  <si>
    <t>043729</t>
  </si>
  <si>
    <t>Celina City SD</t>
  </si>
  <si>
    <t>Mercer</t>
  </si>
  <si>
    <t>047829</t>
  </si>
  <si>
    <t>Centerburg Local SD</t>
  </si>
  <si>
    <t>Knox</t>
  </si>
  <si>
    <t>043737</t>
  </si>
  <si>
    <t>Centerville City SD</t>
  </si>
  <si>
    <t>046714</t>
  </si>
  <si>
    <t>Central Local SD</t>
  </si>
  <si>
    <t>045286</t>
  </si>
  <si>
    <t>Chagrin Falls Ex Vill SD</t>
  </si>
  <si>
    <t>050138</t>
  </si>
  <si>
    <t>Champion Local SD</t>
  </si>
  <si>
    <t>047183</t>
  </si>
  <si>
    <t>Chardon Local SD</t>
  </si>
  <si>
    <t>045294</t>
  </si>
  <si>
    <t>Chesapeake Union Ex Vill SD</t>
  </si>
  <si>
    <t>Lawrence</t>
  </si>
  <si>
    <t>043745</t>
  </si>
  <si>
    <t>Chillicothe City SD</t>
  </si>
  <si>
    <t>050534</t>
  </si>
  <si>
    <t>Chippewa Local SD</t>
  </si>
  <si>
    <t>Wayne</t>
  </si>
  <si>
    <t>043752</t>
  </si>
  <si>
    <t>Cincinnati City SD</t>
  </si>
  <si>
    <t>Hamilton</t>
  </si>
  <si>
    <t>043760</t>
  </si>
  <si>
    <t>Circleville City SD</t>
  </si>
  <si>
    <t>Pickaway</t>
  </si>
  <si>
    <t>046284</t>
  </si>
  <si>
    <t>Clark-Shawnee Local SD</t>
  </si>
  <si>
    <t>Clark</t>
  </si>
  <si>
    <t>049601</t>
  </si>
  <si>
    <t>Clay Local SD</t>
  </si>
  <si>
    <t>043778</t>
  </si>
  <si>
    <t>Claymont City SD</t>
  </si>
  <si>
    <t>Tuscarawas</t>
  </si>
  <si>
    <t>049411</t>
  </si>
  <si>
    <t>Clear Fork Valley Local SD</t>
  </si>
  <si>
    <t>Richland</t>
  </si>
  <si>
    <t>048132</t>
  </si>
  <si>
    <t>Clearview Local SD</t>
  </si>
  <si>
    <t>046326</t>
  </si>
  <si>
    <t>Clermont-Northeastern Local</t>
  </si>
  <si>
    <t>043794</t>
  </si>
  <si>
    <t>Cleveland Hts-Univ Hts City</t>
  </si>
  <si>
    <t>043786</t>
  </si>
  <si>
    <t>Cleveland Municipal SD</t>
  </si>
  <si>
    <t>046391</t>
  </si>
  <si>
    <t>Clinton-Massie Local SD</t>
  </si>
  <si>
    <t>048488</t>
  </si>
  <si>
    <t>Cloverleaf Local SD</t>
  </si>
  <si>
    <t>045302</t>
  </si>
  <si>
    <t>Clyde-Green Springs Ex Vill</t>
  </si>
  <si>
    <t>Sandusky</t>
  </si>
  <si>
    <t>045310</t>
  </si>
  <si>
    <t>Coldwater Ex Vill SD</t>
  </si>
  <si>
    <t>064964</t>
  </si>
  <si>
    <t>College Corner Local SD</t>
  </si>
  <si>
    <t>Preble</t>
  </si>
  <si>
    <t>046516</t>
  </si>
  <si>
    <t>Colonel Crawford Local SD</t>
  </si>
  <si>
    <t>048140</t>
  </si>
  <si>
    <t>Columbia Local SD</t>
  </si>
  <si>
    <t>045328</t>
  </si>
  <si>
    <t>Columbiana Ex Vill SD</t>
  </si>
  <si>
    <t>043802</t>
  </si>
  <si>
    <t>Columbus City SD</t>
  </si>
  <si>
    <t>049312</t>
  </si>
  <si>
    <t>Columbus Grove Local SD</t>
  </si>
  <si>
    <t>Putnam</t>
  </si>
  <si>
    <t>043810</t>
  </si>
  <si>
    <t>Conneaut Area City SD</t>
  </si>
  <si>
    <t>047548</t>
  </si>
  <si>
    <t>Conotton Valley Union Local</t>
  </si>
  <si>
    <t>Harrison</t>
  </si>
  <si>
    <t>049320</t>
  </si>
  <si>
    <t>Continental Local SD</t>
  </si>
  <si>
    <t>049981</t>
  </si>
  <si>
    <t>Copley-Fairlawn City SD</t>
  </si>
  <si>
    <t>047431</t>
  </si>
  <si>
    <t>Cory-Rawson Local SD</t>
  </si>
  <si>
    <t>043828</t>
  </si>
  <si>
    <t>Coshocton City SD</t>
  </si>
  <si>
    <t>Coshocton</t>
  </si>
  <si>
    <t>049999</t>
  </si>
  <si>
    <t>Coventry Local SD</t>
  </si>
  <si>
    <t>045336</t>
  </si>
  <si>
    <t>Covington Ex Vill SD</t>
  </si>
  <si>
    <t>045344</t>
  </si>
  <si>
    <t>Crestline Ex Vill SD</t>
  </si>
  <si>
    <t>046433</t>
  </si>
  <si>
    <t>Crestview Local SD</t>
  </si>
  <si>
    <t>049429</t>
  </si>
  <si>
    <t>050351</t>
  </si>
  <si>
    <t>Van Wert</t>
  </si>
  <si>
    <t>049189</t>
  </si>
  <si>
    <t>Crestwood Local SD</t>
  </si>
  <si>
    <t>045351</t>
  </si>
  <si>
    <t>Crooksville Ex Vill SD</t>
  </si>
  <si>
    <t>Perry</t>
  </si>
  <si>
    <t>043836</t>
  </si>
  <si>
    <t>Cuyahoga Falls City SD</t>
  </si>
  <si>
    <t>046557</t>
  </si>
  <si>
    <t>Cuyahoga Heights Local SD</t>
  </si>
  <si>
    <t>050542</t>
  </si>
  <si>
    <t>Dalton Local SD</t>
  </si>
  <si>
    <t>048934</t>
  </si>
  <si>
    <t>Danbury Local SD</t>
  </si>
  <si>
    <t>047837</t>
  </si>
  <si>
    <t>Danville Local SD</t>
  </si>
  <si>
    <t>047928</t>
  </si>
  <si>
    <t>Dawson-Bryant Local SD</t>
  </si>
  <si>
    <t>043844</t>
  </si>
  <si>
    <t>Dayton City SD</t>
  </si>
  <si>
    <t>043851</t>
  </si>
  <si>
    <t>Deer Park Community City SD</t>
  </si>
  <si>
    <t>043869</t>
  </si>
  <si>
    <t>Defiance City SD</t>
  </si>
  <si>
    <t>043877</t>
  </si>
  <si>
    <t>Delaware City SD</t>
  </si>
  <si>
    <t>043885</t>
  </si>
  <si>
    <t>Delphos City SD</t>
  </si>
  <si>
    <t>043893</t>
  </si>
  <si>
    <t>Dover City SD</t>
  </si>
  <si>
    <t>047027</t>
  </si>
  <si>
    <t>Dublin City SD</t>
  </si>
  <si>
    <t>043901</t>
  </si>
  <si>
    <t>East Cleveland City SD</t>
  </si>
  <si>
    <t>046409</t>
  </si>
  <si>
    <t>East Clinton Local SD</t>
  </si>
  <si>
    <t>069682</t>
  </si>
  <si>
    <t>East Guernsey Local SD</t>
  </si>
  <si>
    <t>047688</t>
  </si>
  <si>
    <t>East Holmes Local SD</t>
  </si>
  <si>
    <t>Holmes</t>
  </si>
  <si>
    <t>047845</t>
  </si>
  <si>
    <t>East Knox Local SD</t>
  </si>
  <si>
    <t>043919</t>
  </si>
  <si>
    <t>East Liverpool City SD</t>
  </si>
  <si>
    <t>048835</t>
  </si>
  <si>
    <t>East Muskingum Local SD</t>
  </si>
  <si>
    <t>Muskingum</t>
  </si>
  <si>
    <t>043927</t>
  </si>
  <si>
    <t>East Palestine City SD</t>
  </si>
  <si>
    <t>046037</t>
  </si>
  <si>
    <t>Eastern Local SD</t>
  </si>
  <si>
    <t>Brown</t>
  </si>
  <si>
    <t>048512</t>
  </si>
  <si>
    <t>Meigs</t>
  </si>
  <si>
    <t>049122</t>
  </si>
  <si>
    <t>Pike</t>
  </si>
  <si>
    <t>050674</t>
  </si>
  <si>
    <t>Eastwood Local SD</t>
  </si>
  <si>
    <t>043935</t>
  </si>
  <si>
    <t>Eaton Community Schools City</t>
  </si>
  <si>
    <t>050617</t>
  </si>
  <si>
    <t>Edgerton Local SD</t>
  </si>
  <si>
    <t>046094</t>
  </si>
  <si>
    <t>Edgewood City SD</t>
  </si>
  <si>
    <t>Butler</t>
  </si>
  <si>
    <t>046789</t>
  </si>
  <si>
    <t>Edison Local SD</t>
  </si>
  <si>
    <t>Erie</t>
  </si>
  <si>
    <t>047795</t>
  </si>
  <si>
    <t>050625</t>
  </si>
  <si>
    <t>Edon-Northwest Local SD</t>
  </si>
  <si>
    <t>048413</t>
  </si>
  <si>
    <t>Elgin Local SD</t>
  </si>
  <si>
    <t>Marion</t>
  </si>
  <si>
    <t>045773</t>
  </si>
  <si>
    <t>Elida Local SD</t>
  </si>
  <si>
    <t>050682</t>
  </si>
  <si>
    <t>Elmwood Local SD</t>
  </si>
  <si>
    <t>043943</t>
  </si>
  <si>
    <t>Elyria City SD</t>
  </si>
  <si>
    <t>043950</t>
  </si>
  <si>
    <t>Euclid City SD</t>
  </si>
  <si>
    <t>047050</t>
  </si>
  <si>
    <t>Evergreen Local SD</t>
  </si>
  <si>
    <t>050328</t>
  </si>
  <si>
    <t>Fairbanks Local SD</t>
  </si>
  <si>
    <t>Union</t>
  </si>
  <si>
    <t>043968</t>
  </si>
  <si>
    <t>Fairborn City SD</t>
  </si>
  <si>
    <t>046102</t>
  </si>
  <si>
    <t>Fairfield City SD</t>
  </si>
  <si>
    <t>047621</t>
  </si>
  <si>
    <t>Fairfield Local SD</t>
  </si>
  <si>
    <t>046870</t>
  </si>
  <si>
    <t>Fairfield Union Local SD</t>
  </si>
  <si>
    <t>047936</t>
  </si>
  <si>
    <t>Fairland Local SD</t>
  </si>
  <si>
    <t>049775</t>
  </si>
  <si>
    <t>Fairlawn Local SD</t>
  </si>
  <si>
    <t>049841</t>
  </si>
  <si>
    <t>Fairless Local SD</t>
  </si>
  <si>
    <t>045369</t>
  </si>
  <si>
    <t>Fairport Harbor Ex Vill SD</t>
  </si>
  <si>
    <t>Lake</t>
  </si>
  <si>
    <t>043976</t>
  </si>
  <si>
    <t>Fairview Park City SD</t>
  </si>
  <si>
    <t>047068</t>
  </si>
  <si>
    <t>Fayette Local SD</t>
  </si>
  <si>
    <t>046045</t>
  </si>
  <si>
    <t>Fayetteville-Perry Local SD</t>
  </si>
  <si>
    <t>045914</t>
  </si>
  <si>
    <t>Federal Hocking Local SD</t>
  </si>
  <si>
    <t>046334</t>
  </si>
  <si>
    <t>Felicity-Franklin Local SD</t>
  </si>
  <si>
    <t>049197</t>
  </si>
  <si>
    <t>Field Local SD</t>
  </si>
  <si>
    <t>043984</t>
  </si>
  <si>
    <t>Findlay City SD</t>
  </si>
  <si>
    <t>047332</t>
  </si>
  <si>
    <t>Finneytown Local SD</t>
  </si>
  <si>
    <t>048157</t>
  </si>
  <si>
    <t>Firelands Local SD</t>
  </si>
  <si>
    <t>047340</t>
  </si>
  <si>
    <t>Forest Hills Local SD</t>
  </si>
  <si>
    <t>050484</t>
  </si>
  <si>
    <t>Fort Frye Local SD</t>
  </si>
  <si>
    <t>049783</t>
  </si>
  <si>
    <t>Fort Loramie Local SD</t>
  </si>
  <si>
    <t>048595</t>
  </si>
  <si>
    <t>Fort Recovery Local SD</t>
  </si>
  <si>
    <t>043992</t>
  </si>
  <si>
    <t>Fostoria City SD</t>
  </si>
  <si>
    <t>Seneca</t>
  </si>
  <si>
    <t>044008</t>
  </si>
  <si>
    <t>Franklin City SD</t>
  </si>
  <si>
    <t>048843</t>
  </si>
  <si>
    <t>Franklin Local SD</t>
  </si>
  <si>
    <t>046649</t>
  </si>
  <si>
    <t>Franklin-Monroe Local SD</t>
  </si>
  <si>
    <t>047852</t>
  </si>
  <si>
    <t>Fredericktown Local SD</t>
  </si>
  <si>
    <t>044016</t>
  </si>
  <si>
    <t>Fremont City SD</t>
  </si>
  <si>
    <t>050492</t>
  </si>
  <si>
    <t>Frontier Local SD</t>
  </si>
  <si>
    <t>046961</t>
  </si>
  <si>
    <t>Gahanna-Jefferson City SD</t>
  </si>
  <si>
    <t>044024</t>
  </si>
  <si>
    <t>Galion City SD</t>
  </si>
  <si>
    <t>065680</t>
  </si>
  <si>
    <t>Gallia County Local SD</t>
  </si>
  <si>
    <t>Gallia</t>
  </si>
  <si>
    <t>044032</t>
  </si>
  <si>
    <t>Gallipolis City SD</t>
  </si>
  <si>
    <t>050278</t>
  </si>
  <si>
    <t>Garaway Local SD</t>
  </si>
  <si>
    <t>044040</t>
  </si>
  <si>
    <t>Garfield Heights City SD</t>
  </si>
  <si>
    <t>044057</t>
  </si>
  <si>
    <t>Geneva Area City SD</t>
  </si>
  <si>
    <t>048942</t>
  </si>
  <si>
    <t>Genoa Area Local SD</t>
  </si>
  <si>
    <t>045377</t>
  </si>
  <si>
    <t>Georgetown Ex Vill SD</t>
  </si>
  <si>
    <t>045385</t>
  </si>
  <si>
    <t>Gibsonburg Ex Vill SD</t>
  </si>
  <si>
    <t>044065</t>
  </si>
  <si>
    <t>Girard City SD</t>
  </si>
  <si>
    <t>046342</t>
  </si>
  <si>
    <t>Goshen Local SD</t>
  </si>
  <si>
    <t>046193</t>
  </si>
  <si>
    <t>Graham Local SD</t>
  </si>
  <si>
    <t>Champaign</t>
  </si>
  <si>
    <t>045864</t>
  </si>
  <si>
    <t>Grand Valley Local SD</t>
  </si>
  <si>
    <t>044073</t>
  </si>
  <si>
    <t>Grandview Heights City SD</t>
  </si>
  <si>
    <t>045393</t>
  </si>
  <si>
    <t>Granville Ex Vill SD</t>
  </si>
  <si>
    <t>Licking</t>
  </si>
  <si>
    <t>049619</t>
  </si>
  <si>
    <t>Green Local SD</t>
  </si>
  <si>
    <t>050013</t>
  </si>
  <si>
    <t>050559</t>
  </si>
  <si>
    <t>047266</t>
  </si>
  <si>
    <t>Greeneview Local SD</t>
  </si>
  <si>
    <t>045401</t>
  </si>
  <si>
    <t>Greenfield Ex Vill SD</t>
  </si>
  <si>
    <t>046235</t>
  </si>
  <si>
    <t>Greenon Local SD</t>
  </si>
  <si>
    <t>044099</t>
  </si>
  <si>
    <t>Greenville City SD</t>
  </si>
  <si>
    <t>046979</t>
  </si>
  <si>
    <t>Groveport Madison Local SD</t>
  </si>
  <si>
    <t>044107</t>
  </si>
  <si>
    <t>Hamilton City SD</t>
  </si>
  <si>
    <t>046953</t>
  </si>
  <si>
    <t>Hamilton Local SD</t>
  </si>
  <si>
    <t>047498</t>
  </si>
  <si>
    <t>Hardin Northern Local SD</t>
  </si>
  <si>
    <t>049791</t>
  </si>
  <si>
    <t>Hardin-Houston Local SD</t>
  </si>
  <si>
    <t>045245</t>
  </si>
  <si>
    <t>Harrison Hills City SD</t>
  </si>
  <si>
    <t>044115</t>
  </si>
  <si>
    <t>Heath City SD</t>
  </si>
  <si>
    <t>045419</t>
  </si>
  <si>
    <t>Hicksville Ex Vill SD</t>
  </si>
  <si>
    <t>048496</t>
  </si>
  <si>
    <t>Highland Local SD</t>
  </si>
  <si>
    <t>048801</t>
  </si>
  <si>
    <t>047019</t>
  </si>
  <si>
    <t>Hilliard City SD</t>
  </si>
  <si>
    <t>044123</t>
  </si>
  <si>
    <t>Hillsboro City SD</t>
  </si>
  <si>
    <t>045823</t>
  </si>
  <si>
    <t>Hillsdale Local SD</t>
  </si>
  <si>
    <t>047571</t>
  </si>
  <si>
    <t>Holgate Local SD</t>
  </si>
  <si>
    <t>Henry</t>
  </si>
  <si>
    <t>049700</t>
  </si>
  <si>
    <t>Hopewell-Loudon Local SD</t>
  </si>
  <si>
    <t>050161</t>
  </si>
  <si>
    <t>Howland Local SD</t>
  </si>
  <si>
    <t>045427</t>
  </si>
  <si>
    <t>Hubbard Ex Vill SD</t>
  </si>
  <si>
    <t>048751</t>
  </si>
  <si>
    <t>Huber Heights City SD</t>
  </si>
  <si>
    <t>050021</t>
  </si>
  <si>
    <t>Hudson City SD</t>
  </si>
  <si>
    <t>049502</t>
  </si>
  <si>
    <t>Huntington Local SD</t>
  </si>
  <si>
    <t>044131</t>
  </si>
  <si>
    <t>Huron City SD</t>
  </si>
  <si>
    <t>046565</t>
  </si>
  <si>
    <t>Independence Local SD</t>
  </si>
  <si>
    <t>047803</t>
  </si>
  <si>
    <t>Indian Creek Local SD</t>
  </si>
  <si>
    <t>045435</t>
  </si>
  <si>
    <t>Indian Hill Ex Vill SD</t>
  </si>
  <si>
    <t>048082</t>
  </si>
  <si>
    <t>Indian Lake Local SD</t>
  </si>
  <si>
    <t>050286</t>
  </si>
  <si>
    <t>Indian Valley Local SD</t>
  </si>
  <si>
    <t>044149</t>
  </si>
  <si>
    <t>Ironton City SD</t>
  </si>
  <si>
    <t>049809</t>
  </si>
  <si>
    <t>Jackson Center Local SD</t>
  </si>
  <si>
    <t>044156</t>
  </si>
  <si>
    <t>Jackson City SD</t>
  </si>
  <si>
    <t>Jackson</t>
  </si>
  <si>
    <t>049858</t>
  </si>
  <si>
    <t>Jackson Local SD</t>
  </si>
  <si>
    <t>048322</t>
  </si>
  <si>
    <t>Jackson-Milton Local SD</t>
  </si>
  <si>
    <t>049205</t>
  </si>
  <si>
    <t>James A Garfield Local SD</t>
  </si>
  <si>
    <t>045872</t>
  </si>
  <si>
    <t>Jefferson Area Local SD</t>
  </si>
  <si>
    <t>048256</t>
  </si>
  <si>
    <t>Jefferson Local SD</t>
  </si>
  <si>
    <t>Madison</t>
  </si>
  <si>
    <t>048686</t>
  </si>
  <si>
    <t>Jefferson Township Local SD</t>
  </si>
  <si>
    <t>049338</t>
  </si>
  <si>
    <t>Jennings Local SD</t>
  </si>
  <si>
    <t>047985</t>
  </si>
  <si>
    <t>Johnstown-Monroe Local SD</t>
  </si>
  <si>
    <t>048264</t>
  </si>
  <si>
    <t>Jonathan Alder Local SD</t>
  </si>
  <si>
    <t>050179</t>
  </si>
  <si>
    <t>Joseph Badger Local SD</t>
  </si>
  <si>
    <t>049346</t>
  </si>
  <si>
    <t>Kalida Local SD</t>
  </si>
  <si>
    <t>046797</t>
  </si>
  <si>
    <t>Kelleys Island Local SD</t>
  </si>
  <si>
    <t>047191</t>
  </si>
  <si>
    <t>Kenston Local SD</t>
  </si>
  <si>
    <t>044164</t>
  </si>
  <si>
    <t>Kent City SD</t>
  </si>
  <si>
    <t>044172</t>
  </si>
  <si>
    <t>Kenton City SD</t>
  </si>
  <si>
    <t>044180</t>
  </si>
  <si>
    <t>Kettering City SD</t>
  </si>
  <si>
    <t>048165</t>
  </si>
  <si>
    <t>Keystone Local SD</t>
  </si>
  <si>
    <t>050435</t>
  </si>
  <si>
    <t>Kings Local SD</t>
  </si>
  <si>
    <t>047878</t>
  </si>
  <si>
    <t>Kirtland Local SD</t>
  </si>
  <si>
    <t>050245</t>
  </si>
  <si>
    <t>La Brae Local SD</t>
  </si>
  <si>
    <t>049866</t>
  </si>
  <si>
    <t>Lake Local SD</t>
  </si>
  <si>
    <t>050690</t>
  </si>
  <si>
    <t>050187</t>
  </si>
  <si>
    <t>Lakeview Local SD</t>
  </si>
  <si>
    <t>044198</t>
  </si>
  <si>
    <t>Lakewood City SD</t>
  </si>
  <si>
    <t>047993</t>
  </si>
  <si>
    <t>Lakewood Local SD</t>
  </si>
  <si>
    <t>046110</t>
  </si>
  <si>
    <t>Lakota Local SD</t>
  </si>
  <si>
    <t>049569</t>
  </si>
  <si>
    <t>044206</t>
  </si>
  <si>
    <t>Lancaster City SD</t>
  </si>
  <si>
    <t>044214</t>
  </si>
  <si>
    <t>Lebanon City SD</t>
  </si>
  <si>
    <t>045443</t>
  </si>
  <si>
    <t>Leetonia Ex Vill SD</t>
  </si>
  <si>
    <t>049353</t>
  </si>
  <si>
    <t>Leipsic Local SD</t>
  </si>
  <si>
    <t>049437</t>
  </si>
  <si>
    <t>Lexington Local SD</t>
  </si>
  <si>
    <t>047449</t>
  </si>
  <si>
    <t>Liberty Benton Local SD</t>
  </si>
  <si>
    <t>047589</t>
  </si>
  <si>
    <t>Liberty Center Local SD</t>
  </si>
  <si>
    <t>050195</t>
  </si>
  <si>
    <t>Liberty Local SD</t>
  </si>
  <si>
    <t>046888</t>
  </si>
  <si>
    <t>Liberty Union-Thurston Local</t>
  </si>
  <si>
    <t>048009</t>
  </si>
  <si>
    <t>Licking Heights Local SD</t>
  </si>
  <si>
    <t>048017</t>
  </si>
  <si>
    <t>Licking Valley Local SD</t>
  </si>
  <si>
    <t>044222</t>
  </si>
  <si>
    <t>Lima City SD</t>
  </si>
  <si>
    <t>050369</t>
  </si>
  <si>
    <t>Lincolnview Local SD</t>
  </si>
  <si>
    <t>045450</t>
  </si>
  <si>
    <t>Lisbon Ex Vill SD</t>
  </si>
  <si>
    <t>050443</t>
  </si>
  <si>
    <t>Little Miami Local SD</t>
  </si>
  <si>
    <t>044230</t>
  </si>
  <si>
    <t>Lockland City SD</t>
  </si>
  <si>
    <t>049080</t>
  </si>
  <si>
    <t>Logan Elm Local SD</t>
  </si>
  <si>
    <t>044248</t>
  </si>
  <si>
    <t>Logan-Hocking Local SD</t>
  </si>
  <si>
    <t>Hocking</t>
  </si>
  <si>
    <t>044255</t>
  </si>
  <si>
    <t>London City SD</t>
  </si>
  <si>
    <t>044263</t>
  </si>
  <si>
    <t>Lorain City SD</t>
  </si>
  <si>
    <t>050203</t>
  </si>
  <si>
    <t>Lordstown Local SD</t>
  </si>
  <si>
    <t>045468</t>
  </si>
  <si>
    <t>Loudonville-Perrysville Ex V</t>
  </si>
  <si>
    <t>049874</t>
  </si>
  <si>
    <t>Louisville City SD</t>
  </si>
  <si>
    <t>044271</t>
  </si>
  <si>
    <t>Loveland City SD</t>
  </si>
  <si>
    <t>048330</t>
  </si>
  <si>
    <t>Lowellville Local SD</t>
  </si>
  <si>
    <t>049445</t>
  </si>
  <si>
    <t>Lucas Local SD</t>
  </si>
  <si>
    <t>047639</t>
  </si>
  <si>
    <t>Lynchburg-Clay Local SD</t>
  </si>
  <si>
    <t>048702</t>
  </si>
  <si>
    <t>Mad River Local SD</t>
  </si>
  <si>
    <t>044289</t>
  </si>
  <si>
    <t>Madeira City SD</t>
  </si>
  <si>
    <t>046128</t>
  </si>
  <si>
    <t>Madison Local SD</t>
  </si>
  <si>
    <t>047886</t>
  </si>
  <si>
    <t>049452</t>
  </si>
  <si>
    <t>048272</t>
  </si>
  <si>
    <t>Madison-Plains Local SD</t>
  </si>
  <si>
    <t>000442</t>
  </si>
  <si>
    <t>Manchester Local SD</t>
  </si>
  <si>
    <t>Adams</t>
  </si>
  <si>
    <t>050005</t>
  </si>
  <si>
    <t>044297</t>
  </si>
  <si>
    <t>Mansfield City SD</t>
  </si>
  <si>
    <t>044305</t>
  </si>
  <si>
    <t>Maple Heights City SD</t>
  </si>
  <si>
    <t>045831</t>
  </si>
  <si>
    <t>Mapleton Local SD</t>
  </si>
  <si>
    <t>050211</t>
  </si>
  <si>
    <t>Maplewood Local SD</t>
  </si>
  <si>
    <t>046805</t>
  </si>
  <si>
    <t>Margaretta Local SD</t>
  </si>
  <si>
    <t>044313</t>
  </si>
  <si>
    <t>Mariemont City SD</t>
  </si>
  <si>
    <t>044321</t>
  </si>
  <si>
    <t>Marietta City SD</t>
  </si>
  <si>
    <t>044339</t>
  </si>
  <si>
    <t>Marion City SD</t>
  </si>
  <si>
    <t>048553</t>
  </si>
  <si>
    <t>Marion Local SD</t>
  </si>
  <si>
    <t>049882</t>
  </si>
  <si>
    <t>Marlington Local SD</t>
  </si>
  <si>
    <t>044347</t>
  </si>
  <si>
    <t>Martins Ferry City SD</t>
  </si>
  <si>
    <t>045476</t>
  </si>
  <si>
    <t>Marysville Ex Vill SD</t>
  </si>
  <si>
    <t>050450</t>
  </si>
  <si>
    <t>Mason City SD</t>
  </si>
  <si>
    <t>044354</t>
  </si>
  <si>
    <t>Massillon City SD</t>
  </si>
  <si>
    <t>050153</t>
  </si>
  <si>
    <t>Mathews Local SD</t>
  </si>
  <si>
    <t>044362</t>
  </si>
  <si>
    <t>Maumee City SD</t>
  </si>
  <si>
    <t>044370</t>
  </si>
  <si>
    <t>Mayfield City SD</t>
  </si>
  <si>
    <t>048850</t>
  </si>
  <si>
    <t>Maysville Local SD</t>
  </si>
  <si>
    <t>047456</t>
  </si>
  <si>
    <t>McComb Local SD</t>
  </si>
  <si>
    <t>050229</t>
  </si>
  <si>
    <t>McDonald Local SD</t>
  </si>
  <si>
    <t>045484</t>
  </si>
  <si>
    <t>Mechanicsburg Ex Vill SD</t>
  </si>
  <si>
    <t>044388</t>
  </si>
  <si>
    <t>Medina City SD</t>
  </si>
  <si>
    <t>048520</t>
  </si>
  <si>
    <t>Meigs Local SD</t>
  </si>
  <si>
    <t>045492</t>
  </si>
  <si>
    <t>Mentor Ex Vill SD</t>
  </si>
  <si>
    <t>048629</t>
  </si>
  <si>
    <t>Miami East Local SD</t>
  </si>
  <si>
    <t>046920</t>
  </si>
  <si>
    <t>Miami Trace Local SD</t>
  </si>
  <si>
    <t>Fayette</t>
  </si>
  <si>
    <t>044396</t>
  </si>
  <si>
    <t>Miamisburg City SD</t>
  </si>
  <si>
    <t>044404</t>
  </si>
  <si>
    <t>Middletown City SD</t>
  </si>
  <si>
    <t>048173</t>
  </si>
  <si>
    <t>Midview Local SD</t>
  </si>
  <si>
    <t>045500</t>
  </si>
  <si>
    <t>Milford Ex Vill SD</t>
  </si>
  <si>
    <t>050633</t>
  </si>
  <si>
    <t>Millcreek-West Unity Local S</t>
  </si>
  <si>
    <t>049361</t>
  </si>
  <si>
    <t>Miller City-New Cleveland Lo</t>
  </si>
  <si>
    <t>045518</t>
  </si>
  <si>
    <t>Milton-Union Ex Vill SD</t>
  </si>
  <si>
    <t>049890</t>
  </si>
  <si>
    <t>Minerva Local SD</t>
  </si>
  <si>
    <t>049627</t>
  </si>
  <si>
    <t>Minford Local SD</t>
  </si>
  <si>
    <t>045948</t>
  </si>
  <si>
    <t>Minster Local SD</t>
  </si>
  <si>
    <t>Auglaize</t>
  </si>
  <si>
    <t>046672</t>
  </si>
  <si>
    <t>Mississinawa Valley Local SD</t>
  </si>
  <si>
    <t>050039</t>
  </si>
  <si>
    <t>Mogadore Local SD</t>
  </si>
  <si>
    <t>050740</t>
  </si>
  <si>
    <t>Mohawk Local SD</t>
  </si>
  <si>
    <t>139303</t>
  </si>
  <si>
    <t>Monroe Local SD</t>
  </si>
  <si>
    <t>047712</t>
  </si>
  <si>
    <t>Monroeville Local SD</t>
  </si>
  <si>
    <t>045526</t>
  </si>
  <si>
    <t>Montpelier Ex Vill SD</t>
  </si>
  <si>
    <t>048777</t>
  </si>
  <si>
    <t>Morgan Local SD</t>
  </si>
  <si>
    <t>Morgan</t>
  </si>
  <si>
    <t>045534</t>
  </si>
  <si>
    <t>Mount Gilead Ex Vill SD</t>
  </si>
  <si>
    <t>044412</t>
  </si>
  <si>
    <t>Mount Healthy City SD</t>
  </si>
  <si>
    <t>044420</t>
  </si>
  <si>
    <t>Mount Vernon City SD</t>
  </si>
  <si>
    <t>044438</t>
  </si>
  <si>
    <t>Napoleon City SD</t>
  </si>
  <si>
    <t>049270</t>
  </si>
  <si>
    <t>National Trail Local SD</t>
  </si>
  <si>
    <t>044446</t>
  </si>
  <si>
    <t>Nelsonville-York City SD</t>
  </si>
  <si>
    <t>046995</t>
  </si>
  <si>
    <t>New Albany-Plain Local SD</t>
  </si>
  <si>
    <t>044461</t>
  </si>
  <si>
    <t>New Boston Local SD</t>
  </si>
  <si>
    <t>045955</t>
  </si>
  <si>
    <t>New Bremen Local SD</t>
  </si>
  <si>
    <t>045963</t>
  </si>
  <si>
    <t>New Knoxville Local SD</t>
  </si>
  <si>
    <t>048710</t>
  </si>
  <si>
    <t>New Lebanon Local SD</t>
  </si>
  <si>
    <t>044479</t>
  </si>
  <si>
    <t>New Lexington City SD</t>
  </si>
  <si>
    <t>047720</t>
  </si>
  <si>
    <t>New London Local SD</t>
  </si>
  <si>
    <t>046136</t>
  </si>
  <si>
    <t>New Miami Local SD</t>
  </si>
  <si>
    <t>044487</t>
  </si>
  <si>
    <t>New Philadelphia City SD</t>
  </si>
  <si>
    <t>045559</t>
  </si>
  <si>
    <t>New Richmond Ex Vill SD</t>
  </si>
  <si>
    <t>049718</t>
  </si>
  <si>
    <t>New Riegel Local SD</t>
  </si>
  <si>
    <t>044453</t>
  </si>
  <si>
    <t>Newark City SD</t>
  </si>
  <si>
    <t>047217</t>
  </si>
  <si>
    <t>Newbury Local SD</t>
  </si>
  <si>
    <t>045542</t>
  </si>
  <si>
    <t>Newcomerstown Ex Vill SD</t>
  </si>
  <si>
    <t>045567</t>
  </si>
  <si>
    <t>Newton Falls Ex Vill SD</t>
  </si>
  <si>
    <t>048637</t>
  </si>
  <si>
    <t>Newton Local SD</t>
  </si>
  <si>
    <t>044495</t>
  </si>
  <si>
    <t>Niles City SD</t>
  </si>
  <si>
    <t>048900</t>
  </si>
  <si>
    <t>Noble Local SD</t>
  </si>
  <si>
    <t>050047</t>
  </si>
  <si>
    <t>Nordonia Hills City SD</t>
  </si>
  <si>
    <t>050708</t>
  </si>
  <si>
    <t>North Baltimore Local SD</t>
  </si>
  <si>
    <t>044503</t>
  </si>
  <si>
    <t>North Canton City SD</t>
  </si>
  <si>
    <t>050641</t>
  </si>
  <si>
    <t>North Central Local SD</t>
  </si>
  <si>
    <t>044511</t>
  </si>
  <si>
    <t>North College Hill City SD</t>
  </si>
  <si>
    <t>048025</t>
  </si>
  <si>
    <t>North Fork Local SD</t>
  </si>
  <si>
    <t>044529</t>
  </si>
  <si>
    <t>North Olmsted City SD</t>
  </si>
  <si>
    <t>044537</t>
  </si>
  <si>
    <t>North Ridgeville City SD</t>
  </si>
  <si>
    <t>044545</t>
  </si>
  <si>
    <t>North Royalton City SD</t>
  </si>
  <si>
    <t>050336</t>
  </si>
  <si>
    <t>North Union Local SD</t>
  </si>
  <si>
    <t>046250</t>
  </si>
  <si>
    <t>Northeastern Local SD</t>
  </si>
  <si>
    <t>046722</t>
  </si>
  <si>
    <t>049056</t>
  </si>
  <si>
    <t>Northern Local SD</t>
  </si>
  <si>
    <t>048728</t>
  </si>
  <si>
    <t>Northmont City SD</t>
  </si>
  <si>
    <t>048819</t>
  </si>
  <si>
    <t>Northmor Local SD</t>
  </si>
  <si>
    <t>048033</t>
  </si>
  <si>
    <t>Northridge Local SD</t>
  </si>
  <si>
    <t>048736</t>
  </si>
  <si>
    <t>047365</t>
  </si>
  <si>
    <t>Northwest Local SD</t>
  </si>
  <si>
    <t>049635</t>
  </si>
  <si>
    <t>049908</t>
  </si>
  <si>
    <t>046268</t>
  </si>
  <si>
    <t>Northwestern Local SD</t>
  </si>
  <si>
    <t>050575</t>
  </si>
  <si>
    <t>050716</t>
  </si>
  <si>
    <t>Northwood Local SD</t>
  </si>
  <si>
    <t>044552</t>
  </si>
  <si>
    <t>Norton City SD</t>
  </si>
  <si>
    <t>044560</t>
  </si>
  <si>
    <t>Norwalk City SD</t>
  </si>
  <si>
    <t>050567</t>
  </si>
  <si>
    <t>Norwayne Local SD</t>
  </si>
  <si>
    <t>044578</t>
  </si>
  <si>
    <t>Norwood City SD</t>
  </si>
  <si>
    <t>047761</t>
  </si>
  <si>
    <t>Oak Hill Union Local SD</t>
  </si>
  <si>
    <t>047373</t>
  </si>
  <si>
    <t>Oak Hills Local SD</t>
  </si>
  <si>
    <t>044586</t>
  </si>
  <si>
    <t>Oakwood City SD</t>
  </si>
  <si>
    <t>044594</t>
  </si>
  <si>
    <t>Oberlin City SD</t>
  </si>
  <si>
    <t>061903</t>
  </si>
  <si>
    <t>Ohio Valley Local SD</t>
  </si>
  <si>
    <t>049726</t>
  </si>
  <si>
    <t>Old Fort Local SD</t>
  </si>
  <si>
    <t>046763</t>
  </si>
  <si>
    <t>Olentangy Local SD</t>
  </si>
  <si>
    <t>046573</t>
  </si>
  <si>
    <t>Olmsted Falls City SD</t>
  </si>
  <si>
    <t>049478</t>
  </si>
  <si>
    <t>Ontario Local SD</t>
  </si>
  <si>
    <t>046581</t>
  </si>
  <si>
    <t>Orange City SD</t>
  </si>
  <si>
    <t>044602</t>
  </si>
  <si>
    <t>Oregon City SD</t>
  </si>
  <si>
    <t>044610</t>
  </si>
  <si>
    <t>Orrville City SD</t>
  </si>
  <si>
    <t>049916</t>
  </si>
  <si>
    <t>Osnaburg Local SD</t>
  </si>
  <si>
    <t>050724</t>
  </si>
  <si>
    <t>Otsego Local SD</t>
  </si>
  <si>
    <t>048215</t>
  </si>
  <si>
    <t>Ottawa Hills Local SD</t>
  </si>
  <si>
    <t>049379</t>
  </si>
  <si>
    <t>Ottawa-Glandorf Local SD</t>
  </si>
  <si>
    <t>049387</t>
  </si>
  <si>
    <t>Ottoville Local SD</t>
  </si>
  <si>
    <t>044628</t>
  </si>
  <si>
    <t>Painsville City Local SD</t>
  </si>
  <si>
    <t>049510</t>
  </si>
  <si>
    <t>Paint Valley Local SD</t>
  </si>
  <si>
    <t>049395</t>
  </si>
  <si>
    <t>Pandora-Gilboa Local SD</t>
  </si>
  <si>
    <t>048579</t>
  </si>
  <si>
    <t>Parkway Local SD</t>
  </si>
  <si>
    <t>044636</t>
  </si>
  <si>
    <t>Parma City SD</t>
  </si>
  <si>
    <t>047597</t>
  </si>
  <si>
    <t>Patrick Henry Local SD</t>
  </si>
  <si>
    <t>045575</t>
  </si>
  <si>
    <t>Paulding Ex Vill SD</t>
  </si>
  <si>
    <t>046813</t>
  </si>
  <si>
    <t>Perkins Local SD</t>
  </si>
  <si>
    <t>045781</t>
  </si>
  <si>
    <t>Perry Local SD</t>
  </si>
  <si>
    <t>047902</t>
  </si>
  <si>
    <t>049924</t>
  </si>
  <si>
    <t>045583</t>
  </si>
  <si>
    <t>Perrysburg Ex Vill SD</t>
  </si>
  <si>
    <t>047076</t>
  </si>
  <si>
    <t>Pettisville Local SD</t>
  </si>
  <si>
    <t>046896</t>
  </si>
  <si>
    <t>Pickerington Local SD</t>
  </si>
  <si>
    <t>047084</t>
  </si>
  <si>
    <t>Pike-Delta-York Local SD</t>
  </si>
  <si>
    <t>044644</t>
  </si>
  <si>
    <t>Piqua City SD</t>
  </si>
  <si>
    <t>049932</t>
  </si>
  <si>
    <t>Plain Local SD</t>
  </si>
  <si>
    <t>048421</t>
  </si>
  <si>
    <t>Pleasant Local SD</t>
  </si>
  <si>
    <t>049460</t>
  </si>
  <si>
    <t>Plymouth-Shiloh Local SD</t>
  </si>
  <si>
    <t>048348</t>
  </si>
  <si>
    <t>Poland Local SD</t>
  </si>
  <si>
    <t>044651</t>
  </si>
  <si>
    <t>Port Clinton City SD</t>
  </si>
  <si>
    <t>044669</t>
  </si>
  <si>
    <t>Portsmouth City SD</t>
  </si>
  <si>
    <t>049288</t>
  </si>
  <si>
    <t>Preble-Shawnee Local SD</t>
  </si>
  <si>
    <t>044677</t>
  </si>
  <si>
    <t>Princeton City SD</t>
  </si>
  <si>
    <t>048975</t>
  </si>
  <si>
    <t>Put-In-Bay Local SD</t>
  </si>
  <si>
    <t>045880</t>
  </si>
  <si>
    <t>Pymatuning Valley Local SD</t>
  </si>
  <si>
    <t>044685</t>
  </si>
  <si>
    <t>Ravenna City SD</t>
  </si>
  <si>
    <t>044693</t>
  </si>
  <si>
    <t>Reading Community City SD</t>
  </si>
  <si>
    <t>050054</t>
  </si>
  <si>
    <t>Revere Local SD</t>
  </si>
  <si>
    <t>047001</t>
  </si>
  <si>
    <t>Reynoldsburg City SD</t>
  </si>
  <si>
    <t>046599</t>
  </si>
  <si>
    <t>Richmond Heights Local SD</t>
  </si>
  <si>
    <t>048439</t>
  </si>
  <si>
    <t>Ridgedale Local SD</t>
  </si>
  <si>
    <t>047506</t>
  </si>
  <si>
    <t>Ridgemont Local SD</t>
  </si>
  <si>
    <t>046474</t>
  </si>
  <si>
    <t>Ridgewood Local SD</t>
  </si>
  <si>
    <t>046078</t>
  </si>
  <si>
    <t>Ripley-Union-Lewis Local SD</t>
  </si>
  <si>
    <t>045591</t>
  </si>
  <si>
    <t>Rittman Ex Vill SD</t>
  </si>
  <si>
    <t>048447</t>
  </si>
  <si>
    <t>River Valley Local SD</t>
  </si>
  <si>
    <t>046482</t>
  </si>
  <si>
    <t>River View Local SD</t>
  </si>
  <si>
    <t>047514</t>
  </si>
  <si>
    <t>Riverdale Local SD</t>
  </si>
  <si>
    <t>047894</t>
  </si>
  <si>
    <t>Riverside Local SD</t>
  </si>
  <si>
    <t>048090</t>
  </si>
  <si>
    <t>047944</t>
  </si>
  <si>
    <t>Rock Hill Local SD</t>
  </si>
  <si>
    <t>044701</t>
  </si>
  <si>
    <t>Rocky River City SD</t>
  </si>
  <si>
    <t>047308</t>
  </si>
  <si>
    <t>Rolling Hills Local SD</t>
  </si>
  <si>
    <t>049213</t>
  </si>
  <si>
    <t>Rootstown Local SD</t>
  </si>
  <si>
    <t>046144</t>
  </si>
  <si>
    <t>Ross Local SD</t>
  </si>
  <si>
    <t>045609</t>
  </si>
  <si>
    <t>Rossford Ex Vill SD</t>
  </si>
  <si>
    <t>049817</t>
  </si>
  <si>
    <t>Russia Local SD</t>
  </si>
  <si>
    <t>044735</t>
  </si>
  <si>
    <t>Salem City SD</t>
  </si>
  <si>
    <t>044743</t>
  </si>
  <si>
    <t>Sandusky City SD</t>
  </si>
  <si>
    <t>049940</t>
  </si>
  <si>
    <t>Sandy Valley Local SD</t>
  </si>
  <si>
    <t>049130</t>
  </si>
  <si>
    <t>Scioto Valley Local SD</t>
  </si>
  <si>
    <t>048355</t>
  </si>
  <si>
    <t>Sebring Local SD</t>
  </si>
  <si>
    <t>049684</t>
  </si>
  <si>
    <t>Seneca East Local SD</t>
  </si>
  <si>
    <t>046003</t>
  </si>
  <si>
    <t>Shadyside Local SD</t>
  </si>
  <si>
    <t>044750</t>
  </si>
  <si>
    <t>Shaker Heights City SD</t>
  </si>
  <si>
    <t>045799</t>
  </si>
  <si>
    <t>Shawnee Local SD</t>
  </si>
  <si>
    <t>044768</t>
  </si>
  <si>
    <t>Sheffield-Sheffield Lake Cit</t>
  </si>
  <si>
    <t>044776</t>
  </si>
  <si>
    <t>Shelby City SD</t>
  </si>
  <si>
    <t>044784</t>
  </si>
  <si>
    <t>Sidney City SD</t>
  </si>
  <si>
    <t>046607</t>
  </si>
  <si>
    <t>Solon City SD</t>
  </si>
  <si>
    <t>047738</t>
  </si>
  <si>
    <t>South Central Local SD</t>
  </si>
  <si>
    <t>044792</t>
  </si>
  <si>
    <t>South Euclid-Lyndhurst City</t>
  </si>
  <si>
    <t>047951</t>
  </si>
  <si>
    <t>South Point Local SD</t>
  </si>
  <si>
    <t>048363</t>
  </si>
  <si>
    <t>South Range Local SD</t>
  </si>
  <si>
    <t>044800</t>
  </si>
  <si>
    <t>South-Western City SD</t>
  </si>
  <si>
    <t>049221</t>
  </si>
  <si>
    <t>Southeast Local SD</t>
  </si>
  <si>
    <t>050583</t>
  </si>
  <si>
    <t>046276</t>
  </si>
  <si>
    <t>Southeastern Local SD</t>
  </si>
  <si>
    <t>049528</t>
  </si>
  <si>
    <t>046441</t>
  </si>
  <si>
    <t>Southern Local SD</t>
  </si>
  <si>
    <t>048538</t>
  </si>
  <si>
    <t>049064</t>
  </si>
  <si>
    <t>050237</t>
  </si>
  <si>
    <t>Southington Local SD</t>
  </si>
  <si>
    <t>048041</t>
  </si>
  <si>
    <t>Southwest Licking Local SD</t>
  </si>
  <si>
    <t>047381</t>
  </si>
  <si>
    <t>Southwest Local SD</t>
  </si>
  <si>
    <t>045807</t>
  </si>
  <si>
    <t>Spencerville Local SD</t>
  </si>
  <si>
    <t>050427</t>
  </si>
  <si>
    <t>Springboro Community City SD</t>
  </si>
  <si>
    <t>044818</t>
  </si>
  <si>
    <t>Springfield City SD</t>
  </si>
  <si>
    <t>048223</t>
  </si>
  <si>
    <t>Springfield Local SD</t>
  </si>
  <si>
    <t>048371</t>
  </si>
  <si>
    <t>050062</t>
  </si>
  <si>
    <t>044719</t>
  </si>
  <si>
    <t>St Bernard-Elmwood Place Cit</t>
  </si>
  <si>
    <t>045997</t>
  </si>
  <si>
    <t>St Clairsville-Richland City</t>
  </si>
  <si>
    <t>048587</t>
  </si>
  <si>
    <t>St Henry Consolidated Local</t>
  </si>
  <si>
    <t>044727</t>
  </si>
  <si>
    <t>St Marys City SD</t>
  </si>
  <si>
    <t>044826</t>
  </si>
  <si>
    <t>Steubenville City SD</t>
  </si>
  <si>
    <t>044834</t>
  </si>
  <si>
    <t>Stow-Munroe Falls City SD</t>
  </si>
  <si>
    <t>050294</t>
  </si>
  <si>
    <t>Strasburg-Franklin Local SD</t>
  </si>
  <si>
    <t>049239</t>
  </si>
  <si>
    <t>Streetsboro City SD</t>
  </si>
  <si>
    <t>044842</t>
  </si>
  <si>
    <t>Strongsville City SD</t>
  </si>
  <si>
    <t>044859</t>
  </si>
  <si>
    <t>Struthers City SD</t>
  </si>
  <si>
    <t>050658</t>
  </si>
  <si>
    <t>Stryker Local SD</t>
  </si>
  <si>
    <t>047274</t>
  </si>
  <si>
    <t>Sugarcreek Local SD</t>
  </si>
  <si>
    <t>047092</t>
  </si>
  <si>
    <t>Swanton Local SD</t>
  </si>
  <si>
    <t>048652</t>
  </si>
  <si>
    <t>Switzerland Of Ohio Local SD</t>
  </si>
  <si>
    <t>Monroe</t>
  </si>
  <si>
    <t>044867</t>
  </si>
  <si>
    <t>Sycamore Community City SD</t>
  </si>
  <si>
    <t>044875</t>
  </si>
  <si>
    <t>Sylvania City SD</t>
  </si>
  <si>
    <t>047969</t>
  </si>
  <si>
    <t>Symmes Valley Local SD</t>
  </si>
  <si>
    <t>046151</t>
  </si>
  <si>
    <t>Talawanda City SD</t>
  </si>
  <si>
    <t>044883</t>
  </si>
  <si>
    <t>Tallmadge City SD</t>
  </si>
  <si>
    <t>049098</t>
  </si>
  <si>
    <t>Teays Valley Local SD</t>
  </si>
  <si>
    <t>046243</t>
  </si>
  <si>
    <t>Tecumseh Local SD</t>
  </si>
  <si>
    <t>047399</t>
  </si>
  <si>
    <t>Three Rivers Local SD</t>
  </si>
  <si>
    <t>044891</t>
  </si>
  <si>
    <t>Tiffin City SD</t>
  </si>
  <si>
    <t>045617</t>
  </si>
  <si>
    <t>Tipp City Ex Vill SD</t>
  </si>
  <si>
    <t>044909</t>
  </si>
  <si>
    <t>Toledo City SD</t>
  </si>
  <si>
    <t>044917</t>
  </si>
  <si>
    <t>Toronto City SD</t>
  </si>
  <si>
    <t>091397</t>
  </si>
  <si>
    <t>Tri-County North Local SD</t>
  </si>
  <si>
    <t>048876</t>
  </si>
  <si>
    <t>Tri-Valley Local SD</t>
  </si>
  <si>
    <t>046680</t>
  </si>
  <si>
    <t>Tri-Village Local SD</t>
  </si>
  <si>
    <t>046201</t>
  </si>
  <si>
    <t>Triad Local SD</t>
  </si>
  <si>
    <t>045922</t>
  </si>
  <si>
    <t>Trimble Local SD</t>
  </si>
  <si>
    <t>050591</t>
  </si>
  <si>
    <t>Triway Local SD</t>
  </si>
  <si>
    <t>048694</t>
  </si>
  <si>
    <t>Trotwood-Madison City SD</t>
  </si>
  <si>
    <t>044925</t>
  </si>
  <si>
    <t>Troy City SD</t>
  </si>
  <si>
    <t>050302</t>
  </si>
  <si>
    <t>Tuscarawas Valley Local SD</t>
  </si>
  <si>
    <t>049957</t>
  </si>
  <si>
    <t>Tuslaw Local SD</t>
  </si>
  <si>
    <t>049296</t>
  </si>
  <si>
    <t>Twin Valley Community Local</t>
  </si>
  <si>
    <t>050070</t>
  </si>
  <si>
    <t>Twinsburg City SD</t>
  </si>
  <si>
    <t>046011</t>
  </si>
  <si>
    <t>Union Local SD</t>
  </si>
  <si>
    <t>049536</t>
  </si>
  <si>
    <t>Union Scioto Local SD</t>
  </si>
  <si>
    <t>046458</t>
  </si>
  <si>
    <t>United Local SD</t>
  </si>
  <si>
    <t>044933</t>
  </si>
  <si>
    <t>Upper Arlington City SD</t>
  </si>
  <si>
    <t>045625</t>
  </si>
  <si>
    <t>Upper Sandusky Ex Vill SD</t>
  </si>
  <si>
    <t>047522</t>
  </si>
  <si>
    <t>Upper Scioto Valley Local SD</t>
  </si>
  <si>
    <t>044941</t>
  </si>
  <si>
    <t>Urbana City SD</t>
  </si>
  <si>
    <t>049643</t>
  </si>
  <si>
    <t>Valley Local SD</t>
  </si>
  <si>
    <t>048744</t>
  </si>
  <si>
    <t>Valley View Local SD</t>
  </si>
  <si>
    <t>047464</t>
  </si>
  <si>
    <t>Van Buren Local SD</t>
  </si>
  <si>
    <t>044966</t>
  </si>
  <si>
    <t>Van Wert City SD</t>
  </si>
  <si>
    <t>044958</t>
  </si>
  <si>
    <t>Vandalia-Butler City SD</t>
  </si>
  <si>
    <t>047472</t>
  </si>
  <si>
    <t>Vanlue Local SD</t>
  </si>
  <si>
    <t>046821</t>
  </si>
  <si>
    <t>Vermilion Local SD</t>
  </si>
  <si>
    <t>045633</t>
  </si>
  <si>
    <t>Versailles Ex Vill SD</t>
  </si>
  <si>
    <t>050393</t>
  </si>
  <si>
    <t>Vinton County Local SD</t>
  </si>
  <si>
    <t>Vinton</t>
  </si>
  <si>
    <t>044974</t>
  </si>
  <si>
    <t>Wadsworth City SD</t>
  </si>
  <si>
    <t>046904</t>
  </si>
  <si>
    <t>Walnut Township Local SD</t>
  </si>
  <si>
    <t>044982</t>
  </si>
  <si>
    <t>Wapakoneta City SD</t>
  </si>
  <si>
    <t>044990</t>
  </si>
  <si>
    <t>Warren City SD</t>
  </si>
  <si>
    <t>050500</t>
  </si>
  <si>
    <t>Warren Local SD</t>
  </si>
  <si>
    <t>045005</t>
  </si>
  <si>
    <t>Warrensville Heights City SD</t>
  </si>
  <si>
    <t>045013</t>
  </si>
  <si>
    <t>Washington Court House City</t>
  </si>
  <si>
    <t>048231</t>
  </si>
  <si>
    <t>Washington Local SD</t>
  </si>
  <si>
    <t>049650</t>
  </si>
  <si>
    <t>Washington-Nile Local SD</t>
  </si>
  <si>
    <t>049247</t>
  </si>
  <si>
    <t>Waterloo Local SD</t>
  </si>
  <si>
    <t>045641</t>
  </si>
  <si>
    <t>Wauseon Ex Vill SD</t>
  </si>
  <si>
    <t>049148</t>
  </si>
  <si>
    <t>Waverly City SD</t>
  </si>
  <si>
    <t>050468</t>
  </si>
  <si>
    <t>Wayne Local SD</t>
  </si>
  <si>
    <t>049031</t>
  </si>
  <si>
    <t>Wayne Trace Local SD</t>
  </si>
  <si>
    <t>045971</t>
  </si>
  <si>
    <t>Waynesfield-Goshen Local SD</t>
  </si>
  <si>
    <t>050252</t>
  </si>
  <si>
    <t>Weathersfield Local SD</t>
  </si>
  <si>
    <t>045658</t>
  </si>
  <si>
    <t>Wellington Ex Vill SD</t>
  </si>
  <si>
    <t>045021</t>
  </si>
  <si>
    <t>Wellston City SD</t>
  </si>
  <si>
    <t>045039</t>
  </si>
  <si>
    <t>Wellsville Local SD</t>
  </si>
  <si>
    <t>048389</t>
  </si>
  <si>
    <t>West Branch Local SD</t>
  </si>
  <si>
    <t>045054</t>
  </si>
  <si>
    <t>West Carrollton City SD</t>
  </si>
  <si>
    <t>046359</t>
  </si>
  <si>
    <t>West Clermont Local SD</t>
  </si>
  <si>
    <t>047225</t>
  </si>
  <si>
    <t>West Geauga Local SD</t>
  </si>
  <si>
    <t>047696</t>
  </si>
  <si>
    <t>West Holmes Local SD</t>
  </si>
  <si>
    <t>046219</t>
  </si>
  <si>
    <t>West Liberty-Salem Local SD</t>
  </si>
  <si>
    <t>048884</t>
  </si>
  <si>
    <t>West Muskingum Local SD</t>
  </si>
  <si>
    <t>046060</t>
  </si>
  <si>
    <t>Western Brown Local SD</t>
  </si>
  <si>
    <t>049155</t>
  </si>
  <si>
    <t>Western Local SD</t>
  </si>
  <si>
    <t>047746</t>
  </si>
  <si>
    <t>Western Reserve Local SD</t>
  </si>
  <si>
    <t>048397</t>
  </si>
  <si>
    <t>045047</t>
  </si>
  <si>
    <t>Westerville City SD</t>
  </si>
  <si>
    <t>049106</t>
  </si>
  <si>
    <t>Westfall Local SD</t>
  </si>
  <si>
    <t>045062</t>
  </si>
  <si>
    <t>Westlake City SD</t>
  </si>
  <si>
    <t>049668</t>
  </si>
  <si>
    <t>Wheelersburg Local SD</t>
  </si>
  <si>
    <t>045070</t>
  </si>
  <si>
    <t>Whitehall City SD</t>
  </si>
  <si>
    <t>045088</t>
  </si>
  <si>
    <t>Wickliffe City SD</t>
  </si>
  <si>
    <t>045096</t>
  </si>
  <si>
    <t>Willard City SD</t>
  </si>
  <si>
    <t>046367</t>
  </si>
  <si>
    <t>Williamsburg Local SD</t>
  </si>
  <si>
    <t>045104</t>
  </si>
  <si>
    <t>Willoughby-Eastlake City SD</t>
  </si>
  <si>
    <t>045112</t>
  </si>
  <si>
    <t>Wilmington City SD</t>
  </si>
  <si>
    <t>045666</t>
  </si>
  <si>
    <t>Windham Ex Vill SD</t>
  </si>
  <si>
    <t>044081</t>
  </si>
  <si>
    <t>Winton Woods City SD</t>
  </si>
  <si>
    <t>050518</t>
  </si>
  <si>
    <t>Wolf Creek Local SD</t>
  </si>
  <si>
    <t>049577</t>
  </si>
  <si>
    <t>Woodmore Local SD</t>
  </si>
  <si>
    <t>049973</t>
  </si>
  <si>
    <t>Woodridge Local SD</t>
  </si>
  <si>
    <t>045120</t>
  </si>
  <si>
    <t>Wooster City SD</t>
  </si>
  <si>
    <t>045138</t>
  </si>
  <si>
    <t>Worthington City SD</t>
  </si>
  <si>
    <t>046524</t>
  </si>
  <si>
    <t>Wynford Local SD</t>
  </si>
  <si>
    <t>045146</t>
  </si>
  <si>
    <t>Wyoming City SD</t>
  </si>
  <si>
    <t>045153</t>
  </si>
  <si>
    <t>Xenia Community City SD</t>
  </si>
  <si>
    <t>045674</t>
  </si>
  <si>
    <t>Yellow Springs Ex Vill SD</t>
  </si>
  <si>
    <t>045161</t>
  </si>
  <si>
    <t>Youngstown City SD</t>
  </si>
  <si>
    <t>049544</t>
  </si>
  <si>
    <t>Zane Trace Local SD</t>
  </si>
  <si>
    <t>045179</t>
  </si>
  <si>
    <t>Zanesville City SD</t>
  </si>
  <si>
    <t>IRN</t>
  </si>
  <si>
    <t>DISTRICT</t>
  </si>
  <si>
    <t>COUNTY</t>
  </si>
  <si>
    <t xml:space="preserve">CALCULATION OF THE FUNDING REDUCTION AMOUNTS FOR TRADITIONAL SCHOOL DISTRICTS IN FY 2020 </t>
  </si>
  <si>
    <t>6) This reflects the application of the cap ratio to the state share index (column G times column H)</t>
  </si>
  <si>
    <t>7) This is the difference between the state share index and cap adjusted index (column G minus column I)</t>
  </si>
  <si>
    <t>11) This is the total reduction amount which is the product of the per-pupil reduction amount and the formula ADM</t>
  </si>
  <si>
    <t>8) This is the sum of the state share index and the difference in the two indices that was calculated in column 7 without allowing the total to exceed 0.9</t>
  </si>
  <si>
    <t xml:space="preserve">4) This is the state share index utilized in the funding calculations in FY19. The state share index is the measure of wealth and determines what portion of the funding calculation comes from the state </t>
  </si>
  <si>
    <t xml:space="preserve">5) This is the FY19 cap ratio which reflects the portion of the funding the district has received after the application of the cap. A ratio of 1.0000 indicates the funding was not capped </t>
  </si>
  <si>
    <t>1) This represents what school districts received in FY19 that is also applied to the FY20 funding</t>
  </si>
  <si>
    <t>2) This is the FY19 formula ADM. As the FY20 foundation funding is predicated on the FY19 foundation funding and the FY19 foundation funding is based on FY19 formula ADM, this ADM is utilized here</t>
  </si>
  <si>
    <t>3) This is the per-pupil foundation funding which is calculated by dividing the total foundation funding by the formula ADM (column D divided by column E)</t>
  </si>
  <si>
    <t>9) This is the revised index compressed to the range of 4% to 72% by dividing the revised state share index by the factor of 1.25</t>
  </si>
  <si>
    <t>10) This is the per-pupil reduction amount calculated by multiplying the statewide reduction amount of $317 by the difference between 1 and the compressed index ($317 times 1 minus column L)</t>
  </si>
  <si>
    <t>daria.shams:funding_reduction_fy20.xlsx</t>
  </si>
  <si>
    <t>TOTAL FOUNDATION FUNDING         (1)</t>
  </si>
  <si>
    <t>PER-PUPIL FOUNDATION FUNDING      (3)</t>
  </si>
  <si>
    <t>FORMULA ADM         (2)</t>
  </si>
  <si>
    <t>STATE SHAE INDEX (4)</t>
  </si>
  <si>
    <t>FY19 FUNDING CAP RATIO (5)</t>
  </si>
  <si>
    <t>FUNDING CAP ADJUSTED STATE SHARE INDEX              (6)</t>
  </si>
  <si>
    <t>DIFFERENCE IN THE TWO INDICES        (7)</t>
  </si>
  <si>
    <t>REVISED STATE SHARE INDEX (8)</t>
  </si>
  <si>
    <t>PER-PUPIL REDUCTION AMOUNT (10)</t>
  </si>
  <si>
    <t>TOTAL REDUCTION AMOUNT       (11)</t>
  </si>
  <si>
    <t>COMPRESSED REVISED STATE SHARE INDEX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</si>
</sst>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49" fontId="16" fillId="0" borderId="0" xfId="0" applyNumberFormat="1" applyFont="1"/>
    <xf numFmtId="0" fontId="16" fillId="0" borderId="0" xfId="0" applyFont="1"/>
    <xf numFmtId="164" fontId="0" fillId="0" borderId="0" xfId="0" applyNumberFormat="1"/>
    <xf numFmtId="4" fontId="0" fillId="0" borderId="0" xfId="0" applyNumberFormat="1"/>
    <xf numFmtId="165" fontId="0" fillId="0" borderId="0" xfId="0" applyNumberFormat="1"/>
    <xf numFmtId="49" fontId="16" fillId="0" borderId="0" xfId="0" applyNumberFormat="1" applyFont="1" applyAlignment="1">
      <alignment horizontal="center"/>
    </xf>
    <xf numFmtId="0" fontId="0" fillId="0" borderId="0" xfId="0"/>
    <xf numFmtId="0" fontId="0" fillId="0" borderId="0" xfId="0" applyAlignment="1"/>
    <xf numFmtId="0" fontId="0" fillId="0" borderId="0" xfId="0" applyFill="1" applyBorder="1" applyAlignment="1"/>
    <xf numFmtId="0" fontId="16" fillId="0" borderId="0" xfId="0" applyFont="1" applyAlignment="1">
      <alignment horizontal="center"/>
    </xf>
    <xf numFmtId="49" fontId="13" fillId="33" borderId="10" xfId="0" applyNumberFormat="1" applyFont="1" applyFill="1" applyBorder="1"/>
    <xf numFmtId="0" fontId="13" fillId="33" borderId="11" xfId="0" applyFont="1" applyFill="1" applyBorder="1"/>
    <xf numFmtId="164" fontId="13" fillId="33" borderId="11" xfId="0" applyNumberFormat="1" applyFont="1" applyFill="1" applyBorder="1" applyAlignment="1">
      <alignment horizontal="center" wrapText="1"/>
    </xf>
    <xf numFmtId="4" fontId="13" fillId="33" borderId="11" xfId="0" applyNumberFormat="1" applyFont="1" applyFill="1" applyBorder="1" applyAlignment="1">
      <alignment horizontal="center" wrapText="1"/>
    </xf>
    <xf numFmtId="165" fontId="13" fillId="33" borderId="11" xfId="0" applyNumberFormat="1" applyFont="1" applyFill="1" applyBorder="1" applyAlignment="1">
      <alignment horizontal="center" wrapText="1"/>
    </xf>
    <xf numFmtId="164" fontId="13" fillId="33" borderId="12" xfId="0" applyNumberFormat="1" applyFont="1" applyFill="1" applyBorder="1" applyAlignment="1">
      <alignment horizontal="center" wrapText="1"/>
    </xf>
    <xf numFmtId="49" fontId="0" fillId="0" borderId="13" xfId="0" applyNumberFormat="1" applyBorder="1"/>
    <xf numFmtId="0" fontId="0" fillId="0" borderId="0" xfId="0" applyBorder="1"/>
    <xf numFmtId="164" fontId="0" fillId="0" borderId="0" xfId="0" applyNumberFormat="1" applyBorder="1"/>
    <xf numFmtId="4" fontId="0" fillId="0" borderId="0" xfId="0" applyNumberFormat="1" applyBorder="1"/>
    <xf numFmtId="165" fontId="0" fillId="0" borderId="0" xfId="0" applyNumberFormat="1" applyBorder="1"/>
    <xf numFmtId="164" fontId="0" fillId="0" borderId="14" xfId="0" applyNumberFormat="1" applyBorder="1"/>
    <xf numFmtId="0" fontId="0" fillId="0" borderId="13" xfId="0" applyBorder="1"/>
    <xf numFmtId="0" fontId="0" fillId="0" borderId="15" xfId="0" applyBorder="1"/>
    <xf numFmtId="0" fontId="0" fillId="0" borderId="16" xfId="0" applyBorder="1"/>
    <xf numFmtId="164" fontId="0" fillId="0" borderId="16" xfId="0" applyNumberFormat="1" applyBorder="1"/>
    <xf numFmtId="4" fontId="0" fillId="0" borderId="16" xfId="0" applyNumberFormat="1" applyBorder="1"/>
    <xf numFmtId="165" fontId="0" fillId="0" borderId="16" xfId="0" applyNumberFormat="1" applyBorder="1"/>
    <xf numFmtId="164" fontId="16" fillId="0" borderId="17" xfId="0" applyNumberFormat="1"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29"/>
  <sheetViews>
    <sheetView tabSelected="1" workbookViewId="0">
      <selection activeCell="S12" sqref="S12"/>
    </sheetView>
  </sheetViews>
  <sheetFormatPr defaultRowHeight="15" x14ac:dyDescent="0.25"/>
  <cols>
    <col min="1" max="1" width="7" bestFit="1" customWidth="1"/>
    <col min="2" max="2" width="28.5703125" bestFit="1" customWidth="1"/>
    <col min="3" max="3" width="12.42578125" bestFit="1" customWidth="1"/>
    <col min="4" max="4" width="14.85546875" style="3" bestFit="1" customWidth="1"/>
    <col min="5" max="5" width="10.42578125" style="4" bestFit="1" customWidth="1"/>
    <col min="6" max="6" width="13.42578125" style="3" bestFit="1" customWidth="1"/>
    <col min="7" max="7" width="7.5703125" style="5" bestFit="1" customWidth="1"/>
    <col min="8" max="8" width="10.42578125" style="5" bestFit="1" customWidth="1"/>
    <col min="9" max="9" width="13.7109375" style="5" bestFit="1" customWidth="1"/>
    <col min="10" max="10" width="12.5703125" style="5" bestFit="1" customWidth="1"/>
    <col min="11" max="11" width="8.28515625" style="5" bestFit="1" customWidth="1"/>
    <col min="12" max="12" width="13.140625" style="5" bestFit="1" customWidth="1"/>
    <col min="13" max="13" width="11.42578125" style="3" bestFit="1" customWidth="1"/>
    <col min="14" max="14" width="14.85546875" style="3" bestFit="1" customWidth="1"/>
  </cols>
  <sheetData>
    <row r="1" spans="1:14" s="7" customFormat="1" x14ac:dyDescent="0.25">
      <c r="A1" s="8" t="s">
        <v>1293</v>
      </c>
      <c r="B1" s="8"/>
      <c r="C1" s="8"/>
      <c r="D1" s="3"/>
      <c r="E1" s="4"/>
      <c r="F1" s="3"/>
      <c r="G1" s="5"/>
      <c r="H1" s="5"/>
      <c r="I1" s="5"/>
      <c r="J1" s="5"/>
      <c r="K1" s="5"/>
      <c r="L1" s="5"/>
      <c r="M1" s="3"/>
      <c r="N1" s="3"/>
    </row>
    <row r="2" spans="1:14" s="7" customFormat="1" x14ac:dyDescent="0.25">
      <c r="D2" s="3"/>
      <c r="E2" s="4"/>
      <c r="F2" s="3"/>
      <c r="G2" s="5"/>
      <c r="H2" s="5"/>
      <c r="I2" s="5"/>
      <c r="J2" s="5"/>
      <c r="K2" s="5"/>
      <c r="L2" s="5"/>
      <c r="M2" s="3"/>
      <c r="N2" s="3"/>
    </row>
    <row r="3" spans="1:14" s="7" customFormat="1" x14ac:dyDescent="0.25">
      <c r="A3" s="10" t="s">
        <v>1281</v>
      </c>
      <c r="B3" s="10"/>
      <c r="C3" s="10"/>
      <c r="D3" s="10"/>
      <c r="E3" s="10"/>
      <c r="F3" s="10"/>
      <c r="G3" s="10"/>
      <c r="H3" s="10"/>
      <c r="I3" s="10"/>
      <c r="J3" s="10"/>
      <c r="K3" s="10"/>
      <c r="L3" s="10"/>
      <c r="M3" s="10"/>
      <c r="N3" s="10"/>
    </row>
    <row r="4" spans="1:14" s="7" customFormat="1" ht="15.75" thickBot="1" x14ac:dyDescent="0.3">
      <c r="A4" s="1"/>
      <c r="B4" s="2"/>
      <c r="C4" s="2"/>
      <c r="D4" s="6"/>
      <c r="E4" s="6"/>
      <c r="F4" s="6"/>
      <c r="G4" s="6"/>
      <c r="H4" s="6"/>
      <c r="I4" s="6"/>
      <c r="J4" s="6"/>
      <c r="K4" s="6"/>
      <c r="L4" s="6"/>
      <c r="M4" s="6"/>
      <c r="N4" s="6"/>
    </row>
    <row r="5" spans="1:14" ht="75" x14ac:dyDescent="0.25">
      <c r="A5" s="11" t="s">
        <v>1278</v>
      </c>
      <c r="B5" s="12" t="s">
        <v>1279</v>
      </c>
      <c r="C5" s="12" t="s">
        <v>1280</v>
      </c>
      <c r="D5" s="13" t="s">
        <v>1294</v>
      </c>
      <c r="E5" s="14" t="s">
        <v>1296</v>
      </c>
      <c r="F5" s="13" t="s">
        <v>1295</v>
      </c>
      <c r="G5" s="15" t="s">
        <v>1297</v>
      </c>
      <c r="H5" s="15" t="s">
        <v>1298</v>
      </c>
      <c r="I5" s="15" t="s">
        <v>1299</v>
      </c>
      <c r="J5" s="15" t="s">
        <v>1300</v>
      </c>
      <c r="K5" s="15" t="s">
        <v>1301</v>
      </c>
      <c r="L5" s="15" t="s">
        <v>1304</v>
      </c>
      <c r="M5" s="13" t="s">
        <v>1302</v>
      </c>
      <c r="N5" s="16" t="s">
        <v>1303</v>
      </c>
    </row>
    <row r="6" spans="1:14" x14ac:dyDescent="0.25">
      <c r="A6" s="17" t="s">
        <v>0</v>
      </c>
      <c r="B6" s="18" t="s">
        <v>1</v>
      </c>
      <c r="C6" s="18" t="s">
        <v>2</v>
      </c>
      <c r="D6" s="19">
        <v>5206715.4400000004</v>
      </c>
      <c r="E6" s="20">
        <v>831.91</v>
      </c>
      <c r="F6" s="19">
        <f>D6/E6</f>
        <v>6258.7484703874225</v>
      </c>
      <c r="G6" s="21">
        <v>0.53480000000000005</v>
      </c>
      <c r="H6" s="21">
        <v>1</v>
      </c>
      <c r="I6" s="21">
        <f>G6*H6</f>
        <v>0.53480000000000005</v>
      </c>
      <c r="J6" s="21">
        <f>G6-I6</f>
        <v>0</v>
      </c>
      <c r="K6" s="21">
        <f>IF(G6+J6&gt;0.9,0.9,G6+J6)</f>
        <v>0.53480000000000005</v>
      </c>
      <c r="L6" s="21">
        <f>K6/1.25</f>
        <v>0.42784000000000005</v>
      </c>
      <c r="M6" s="19">
        <f>(1-L6)*317</f>
        <v>181.37472</v>
      </c>
      <c r="N6" s="22">
        <f>M6*E6</f>
        <v>150887.44331519998</v>
      </c>
    </row>
    <row r="7" spans="1:14" x14ac:dyDescent="0.25">
      <c r="A7" s="17" t="s">
        <v>3</v>
      </c>
      <c r="B7" s="18" t="s">
        <v>4</v>
      </c>
      <c r="C7" s="18" t="s">
        <v>5</v>
      </c>
      <c r="D7" s="19">
        <v>8528494.8200000003</v>
      </c>
      <c r="E7" s="20">
        <v>1193.29</v>
      </c>
      <c r="F7" s="19">
        <f>D7/E7</f>
        <v>7147.0428982058011</v>
      </c>
      <c r="G7" s="21">
        <v>0.61944999999999995</v>
      </c>
      <c r="H7" s="21">
        <v>1</v>
      </c>
      <c r="I7" s="21">
        <f>G7*H7</f>
        <v>0.61944999999999995</v>
      </c>
      <c r="J7" s="21">
        <f>G7-I7</f>
        <v>0</v>
      </c>
      <c r="K7" s="21">
        <f>IF(G7+J7&gt;0.9,0.9,G7+J7)</f>
        <v>0.61944999999999995</v>
      </c>
      <c r="L7" s="21">
        <f>K7/1.25</f>
        <v>0.49555999999999994</v>
      </c>
      <c r="M7" s="19">
        <f>(1-L7)*317</f>
        <v>159.90747999999999</v>
      </c>
      <c r="N7" s="22">
        <f>M7*E7</f>
        <v>190815.99680919998</v>
      </c>
    </row>
    <row r="8" spans="1:14" x14ac:dyDescent="0.25">
      <c r="A8" s="17" t="s">
        <v>6</v>
      </c>
      <c r="B8" s="18" t="s">
        <v>7</v>
      </c>
      <c r="C8" s="18" t="s">
        <v>8</v>
      </c>
      <c r="D8" s="19">
        <v>200839446.33000001</v>
      </c>
      <c r="E8" s="20">
        <v>26278.49</v>
      </c>
      <c r="F8" s="19">
        <f>D8/E8</f>
        <v>7642.7316154771452</v>
      </c>
      <c r="G8" s="21">
        <v>0.72358999999999996</v>
      </c>
      <c r="H8" s="21">
        <v>1</v>
      </c>
      <c r="I8" s="21">
        <f>G8*H8</f>
        <v>0.72358999999999996</v>
      </c>
      <c r="J8" s="21">
        <f>G8-I8</f>
        <v>0</v>
      </c>
      <c r="K8" s="21">
        <f>IF(G8+J8&gt;0.9,0.9,G8+J8)</f>
        <v>0.72358999999999996</v>
      </c>
      <c r="L8" s="21">
        <f>K8/1.25</f>
        <v>0.57887199999999994</v>
      </c>
      <c r="M8" s="19">
        <f>(1-L8)*317</f>
        <v>133.49757600000001</v>
      </c>
      <c r="N8" s="22">
        <f>M8*E8</f>
        <v>3508114.7159402403</v>
      </c>
    </row>
    <row r="9" spans="1:14" x14ac:dyDescent="0.25">
      <c r="A9" s="17" t="s">
        <v>9</v>
      </c>
      <c r="B9" s="18" t="s">
        <v>10</v>
      </c>
      <c r="C9" s="18" t="s">
        <v>11</v>
      </c>
      <c r="D9" s="19">
        <v>9591946.1199999992</v>
      </c>
      <c r="E9" s="20">
        <v>1495.84</v>
      </c>
      <c r="F9" s="19">
        <f>D9/E9</f>
        <v>6412.4145095732165</v>
      </c>
      <c r="G9" s="21">
        <v>0.48638999999999999</v>
      </c>
      <c r="H9" s="21">
        <v>1</v>
      </c>
      <c r="I9" s="21">
        <f>G9*H9</f>
        <v>0.48638999999999999</v>
      </c>
      <c r="J9" s="21">
        <f>G9-I9</f>
        <v>0</v>
      </c>
      <c r="K9" s="21">
        <f>IF(G9+J9&gt;0.9,0.9,G9+J9)</f>
        <v>0.48638999999999999</v>
      </c>
      <c r="L9" s="21">
        <f>K9/1.25</f>
        <v>0.38911200000000001</v>
      </c>
      <c r="M9" s="19">
        <f>(1-L9)*317</f>
        <v>193.65149600000001</v>
      </c>
      <c r="N9" s="22">
        <f>M9*E9</f>
        <v>289671.65377664001</v>
      </c>
    </row>
    <row r="10" spans="1:14" x14ac:dyDescent="0.25">
      <c r="A10" s="17" t="s">
        <v>12</v>
      </c>
      <c r="B10" s="18" t="s">
        <v>13</v>
      </c>
      <c r="C10" s="18" t="s">
        <v>14</v>
      </c>
      <c r="D10" s="19">
        <v>6519653.8300000001</v>
      </c>
      <c r="E10" s="20">
        <v>1045.8800000000001</v>
      </c>
      <c r="F10" s="19">
        <f>D10/E10</f>
        <v>6233.6537939342943</v>
      </c>
      <c r="G10" s="21">
        <v>0.55827000000000004</v>
      </c>
      <c r="H10" s="21">
        <v>1</v>
      </c>
      <c r="I10" s="21">
        <f>G10*H10</f>
        <v>0.55827000000000004</v>
      </c>
      <c r="J10" s="21">
        <f>G10-I10</f>
        <v>0</v>
      </c>
      <c r="K10" s="21">
        <f>IF(G10+J10&gt;0.9,0.9,G10+J10)</f>
        <v>0.55827000000000004</v>
      </c>
      <c r="L10" s="21">
        <f>K10/1.25</f>
        <v>0.44661600000000001</v>
      </c>
      <c r="M10" s="19">
        <f>(1-L10)*317</f>
        <v>175.42272800000001</v>
      </c>
      <c r="N10" s="22">
        <f>M10*E10</f>
        <v>183471.12276064002</v>
      </c>
    </row>
    <row r="11" spans="1:14" x14ac:dyDescent="0.25">
      <c r="A11" s="17" t="s">
        <v>15</v>
      </c>
      <c r="B11" s="18" t="s">
        <v>16</v>
      </c>
      <c r="C11" s="18" t="s">
        <v>17</v>
      </c>
      <c r="D11" s="19">
        <v>25824558.039999999</v>
      </c>
      <c r="E11" s="20">
        <v>3040.79</v>
      </c>
      <c r="F11" s="19">
        <f>D11/E11</f>
        <v>8492.7134198678632</v>
      </c>
      <c r="G11" s="21">
        <v>0.78400000000000003</v>
      </c>
      <c r="H11" s="21">
        <v>1</v>
      </c>
      <c r="I11" s="21">
        <f>G11*H11</f>
        <v>0.78400000000000003</v>
      </c>
      <c r="J11" s="21">
        <f>G11-I11</f>
        <v>0</v>
      </c>
      <c r="K11" s="21">
        <f>IF(G11+J11&gt;0.9,0.9,G11+J11)</f>
        <v>0.78400000000000003</v>
      </c>
      <c r="L11" s="21">
        <f>K11/1.25</f>
        <v>0.62719999999999998</v>
      </c>
      <c r="M11" s="19">
        <f>(1-L11)*317</f>
        <v>118.17760000000001</v>
      </c>
      <c r="N11" s="22">
        <f>M11*E11</f>
        <v>359353.26430400001</v>
      </c>
    </row>
    <row r="12" spans="1:14" x14ac:dyDescent="0.25">
      <c r="A12" s="17" t="s">
        <v>18</v>
      </c>
      <c r="B12" s="18" t="s">
        <v>19</v>
      </c>
      <c r="C12" s="18" t="s">
        <v>20</v>
      </c>
      <c r="D12" s="19">
        <v>9731735.1699999999</v>
      </c>
      <c r="E12" s="20">
        <v>1455.63</v>
      </c>
      <c r="F12" s="19">
        <f>D12/E12</f>
        <v>6685.5829915569202</v>
      </c>
      <c r="G12" s="21">
        <v>0.57430999999999999</v>
      </c>
      <c r="H12" s="21">
        <v>1</v>
      </c>
      <c r="I12" s="21">
        <f>G12*H12</f>
        <v>0.57430999999999999</v>
      </c>
      <c r="J12" s="21">
        <f>G12-I12</f>
        <v>0</v>
      </c>
      <c r="K12" s="21">
        <f>IF(G12+J12&gt;0.9,0.9,G12+J12)</f>
        <v>0.57430999999999999</v>
      </c>
      <c r="L12" s="21">
        <f>K12/1.25</f>
        <v>0.45944799999999997</v>
      </c>
      <c r="M12" s="19">
        <f>(1-L12)*317</f>
        <v>171.354984</v>
      </c>
      <c r="N12" s="22">
        <f>M12*E12</f>
        <v>249429.45535992002</v>
      </c>
    </row>
    <row r="13" spans="1:14" x14ac:dyDescent="0.25">
      <c r="A13" s="17" t="s">
        <v>21</v>
      </c>
      <c r="B13" s="18" t="s">
        <v>22</v>
      </c>
      <c r="C13" s="18" t="s">
        <v>23</v>
      </c>
      <c r="D13" s="19">
        <v>14643017.85</v>
      </c>
      <c r="E13" s="20">
        <v>3666.78</v>
      </c>
      <c r="F13" s="19">
        <f>D13/E13</f>
        <v>3993.4268895325049</v>
      </c>
      <c r="G13" s="21">
        <v>0.46483000000000002</v>
      </c>
      <c r="H13" s="21">
        <v>1</v>
      </c>
      <c r="I13" s="21">
        <f>G13*H13</f>
        <v>0.46483000000000002</v>
      </c>
      <c r="J13" s="21">
        <f>G13-I13</f>
        <v>0</v>
      </c>
      <c r="K13" s="21">
        <f>IF(G13+J13&gt;0.9,0.9,G13+J13)</f>
        <v>0.46483000000000002</v>
      </c>
      <c r="L13" s="21">
        <f>K13/1.25</f>
        <v>0.37186400000000003</v>
      </c>
      <c r="M13" s="19">
        <f>(1-L13)*317</f>
        <v>199.119112</v>
      </c>
      <c r="N13" s="22">
        <f>M13*E13</f>
        <v>730125.9774993601</v>
      </c>
    </row>
    <row r="14" spans="1:14" x14ac:dyDescent="0.25">
      <c r="A14" s="17" t="s">
        <v>24</v>
      </c>
      <c r="B14" s="18" t="s">
        <v>25</v>
      </c>
      <c r="C14" s="18" t="s">
        <v>26</v>
      </c>
      <c r="D14" s="19">
        <v>5690417.3300000001</v>
      </c>
      <c r="E14" s="20">
        <v>1057.8499999999999</v>
      </c>
      <c r="F14" s="19">
        <f>D14/E14</f>
        <v>5379.2289360495352</v>
      </c>
      <c r="G14" s="21">
        <v>0.44594</v>
      </c>
      <c r="H14" s="21">
        <v>1</v>
      </c>
      <c r="I14" s="21">
        <f>G14*H14</f>
        <v>0.44594</v>
      </c>
      <c r="J14" s="21">
        <f>G14-I14</f>
        <v>0</v>
      </c>
      <c r="K14" s="21">
        <f>IF(G14+J14&gt;0.9,0.9,G14+J14)</f>
        <v>0.44594</v>
      </c>
      <c r="L14" s="21">
        <f>K14/1.25</f>
        <v>0.35675200000000001</v>
      </c>
      <c r="M14" s="19">
        <f>(1-L14)*317</f>
        <v>203.909616</v>
      </c>
      <c r="N14" s="22">
        <f>M14*E14</f>
        <v>215705.78728559997</v>
      </c>
    </row>
    <row r="15" spans="1:14" x14ac:dyDescent="0.25">
      <c r="A15" s="17" t="s">
        <v>27</v>
      </c>
      <c r="B15" s="18" t="s">
        <v>28</v>
      </c>
      <c r="C15" s="18" t="s">
        <v>29</v>
      </c>
      <c r="D15" s="19">
        <v>4624721.1399999997</v>
      </c>
      <c r="E15" s="20">
        <v>598.42999999999995</v>
      </c>
      <c r="F15" s="19">
        <f>D15/E15</f>
        <v>7728.0904032217641</v>
      </c>
      <c r="G15" s="21">
        <v>0.49931999999999999</v>
      </c>
      <c r="H15" s="21">
        <v>1</v>
      </c>
      <c r="I15" s="21">
        <f>G15*H15</f>
        <v>0.49931999999999999</v>
      </c>
      <c r="J15" s="21">
        <f>G15-I15</f>
        <v>0</v>
      </c>
      <c r="K15" s="21">
        <f>IF(G15+J15&gt;0.9,0.9,G15+J15)</f>
        <v>0.49931999999999999</v>
      </c>
      <c r="L15" s="21">
        <f>K15/1.25</f>
        <v>0.39945599999999998</v>
      </c>
      <c r="M15" s="19">
        <f>(1-L15)*317</f>
        <v>190.37244799999999</v>
      </c>
      <c r="N15" s="22">
        <f>M15*E15</f>
        <v>113924.58405663999</v>
      </c>
    </row>
    <row r="16" spans="1:14" x14ac:dyDescent="0.25">
      <c r="A16" s="17" t="s">
        <v>30</v>
      </c>
      <c r="B16" s="18" t="s">
        <v>31</v>
      </c>
      <c r="C16" s="18" t="s">
        <v>32</v>
      </c>
      <c r="D16" s="19">
        <v>8080316.2999999998</v>
      </c>
      <c r="E16" s="20">
        <v>4196.1400000000003</v>
      </c>
      <c r="F16" s="19">
        <f>D16/E16</f>
        <v>1925.654601610051</v>
      </c>
      <c r="G16" s="21">
        <v>0.23483000000000001</v>
      </c>
      <c r="H16" s="21">
        <v>1</v>
      </c>
      <c r="I16" s="21">
        <f>G16*H16</f>
        <v>0.23483000000000001</v>
      </c>
      <c r="J16" s="21">
        <f>G16-I16</f>
        <v>0</v>
      </c>
      <c r="K16" s="21">
        <f>IF(G16+J16&gt;0.9,0.9,G16+J16)</f>
        <v>0.23483000000000001</v>
      </c>
      <c r="L16" s="21">
        <f>K16/1.25</f>
        <v>0.187864</v>
      </c>
      <c r="M16" s="19">
        <f>(1-L16)*317</f>
        <v>257.447112</v>
      </c>
      <c r="N16" s="22">
        <f>M16*E16</f>
        <v>1080284.1245476801</v>
      </c>
    </row>
    <row r="17" spans="1:14" x14ac:dyDescent="0.25">
      <c r="A17" s="17" t="s">
        <v>33</v>
      </c>
      <c r="B17" s="18" t="s">
        <v>34</v>
      </c>
      <c r="C17" s="18" t="s">
        <v>35</v>
      </c>
      <c r="D17" s="19">
        <v>4632787.2300000004</v>
      </c>
      <c r="E17" s="20">
        <v>619.66999999999996</v>
      </c>
      <c r="F17" s="19">
        <f>D17/E17</f>
        <v>7476.2167443962117</v>
      </c>
      <c r="G17" s="21">
        <v>0.53718999999999995</v>
      </c>
      <c r="H17" s="21">
        <v>1</v>
      </c>
      <c r="I17" s="21">
        <f>G17*H17</f>
        <v>0.53718999999999995</v>
      </c>
      <c r="J17" s="21">
        <f>G17-I17</f>
        <v>0</v>
      </c>
      <c r="K17" s="21">
        <f>IF(G17+J17&gt;0.9,0.9,G17+J17)</f>
        <v>0.53718999999999995</v>
      </c>
      <c r="L17" s="21">
        <f>K17/1.25</f>
        <v>0.42975199999999997</v>
      </c>
      <c r="M17" s="19">
        <f>(1-L17)*317</f>
        <v>180.76861600000004</v>
      </c>
      <c r="N17" s="22">
        <f>M17*E17</f>
        <v>112016.88827672001</v>
      </c>
    </row>
    <row r="18" spans="1:14" x14ac:dyDescent="0.25">
      <c r="A18" s="17" t="s">
        <v>36</v>
      </c>
      <c r="B18" s="18" t="s">
        <v>37</v>
      </c>
      <c r="C18" s="18" t="s">
        <v>38</v>
      </c>
      <c r="D18" s="19">
        <v>2102372.61</v>
      </c>
      <c r="E18" s="20">
        <v>465.96</v>
      </c>
      <c r="F18" s="19">
        <f>D18/E18</f>
        <v>4511.9164949781098</v>
      </c>
      <c r="G18" s="21">
        <v>0.23422000000000001</v>
      </c>
      <c r="H18" s="21">
        <v>1</v>
      </c>
      <c r="I18" s="21">
        <f>G18*H18</f>
        <v>0.23422000000000001</v>
      </c>
      <c r="J18" s="21">
        <f>G18-I18</f>
        <v>0</v>
      </c>
      <c r="K18" s="21">
        <f>IF(G18+J18&gt;0.9,0.9,G18+J18)</f>
        <v>0.23422000000000001</v>
      </c>
      <c r="L18" s="21">
        <f>K18/1.25</f>
        <v>0.18737600000000001</v>
      </c>
      <c r="M18" s="19">
        <f>(1-L18)*317</f>
        <v>257.60180800000001</v>
      </c>
      <c r="N18" s="22">
        <f>M18*E18</f>
        <v>120032.13845568</v>
      </c>
    </row>
    <row r="19" spans="1:14" x14ac:dyDescent="0.25">
      <c r="A19" s="17" t="s">
        <v>39</v>
      </c>
      <c r="B19" s="18" t="s">
        <v>40</v>
      </c>
      <c r="C19" s="18" t="s">
        <v>29</v>
      </c>
      <c r="D19" s="19">
        <v>5833359.3099999996</v>
      </c>
      <c r="E19" s="20">
        <v>973.98</v>
      </c>
      <c r="F19" s="19">
        <f>D19/E19</f>
        <v>5989.1982484239916</v>
      </c>
      <c r="G19" s="21">
        <v>0.50646999999999998</v>
      </c>
      <c r="H19" s="21">
        <v>1</v>
      </c>
      <c r="I19" s="21">
        <f>G19*H19</f>
        <v>0.50646999999999998</v>
      </c>
      <c r="J19" s="21">
        <f>G19-I19</f>
        <v>0</v>
      </c>
      <c r="K19" s="21">
        <f>IF(G19+J19&gt;0.9,0.9,G19+J19)</f>
        <v>0.50646999999999998</v>
      </c>
      <c r="L19" s="21">
        <f>K19/1.25</f>
        <v>0.40517599999999998</v>
      </c>
      <c r="M19" s="19">
        <f>(1-L19)*317</f>
        <v>188.55920800000001</v>
      </c>
      <c r="N19" s="22">
        <f>M19*E19</f>
        <v>183652.89740784001</v>
      </c>
    </row>
    <row r="20" spans="1:14" x14ac:dyDescent="0.25">
      <c r="A20" s="17" t="s">
        <v>41</v>
      </c>
      <c r="B20" s="18" t="s">
        <v>42</v>
      </c>
      <c r="C20" s="18" t="s">
        <v>43</v>
      </c>
      <c r="D20" s="19">
        <v>4017067.11</v>
      </c>
      <c r="E20" s="20">
        <v>1234.6400000000001</v>
      </c>
      <c r="F20" s="19">
        <f>D20/E20</f>
        <v>3253.6343468541431</v>
      </c>
      <c r="G20" s="21">
        <v>0.39932000000000001</v>
      </c>
      <c r="H20" s="21">
        <v>0.85523000000000005</v>
      </c>
      <c r="I20" s="21">
        <f>G20*H20</f>
        <v>0.34151044360000005</v>
      </c>
      <c r="J20" s="21">
        <f>G20-I20</f>
        <v>5.7809556399999962E-2</v>
      </c>
      <c r="K20" s="21">
        <f>IF(G20+J20&gt;0.9,0.9,G20+J20)</f>
        <v>0.45712955639999997</v>
      </c>
      <c r="L20" s="21">
        <f>K20/1.25</f>
        <v>0.36570364511999998</v>
      </c>
      <c r="M20" s="19">
        <f>(1-L20)*317</f>
        <v>201.07194449696001</v>
      </c>
      <c r="N20" s="22">
        <f>M20*E20</f>
        <v>248251.46555372674</v>
      </c>
    </row>
    <row r="21" spans="1:14" x14ac:dyDescent="0.25">
      <c r="A21" s="17" t="s">
        <v>44</v>
      </c>
      <c r="B21" s="18" t="s">
        <v>45</v>
      </c>
      <c r="C21" s="18" t="s">
        <v>38</v>
      </c>
      <c r="D21" s="19">
        <v>3416591.75</v>
      </c>
      <c r="E21" s="20">
        <v>566.88</v>
      </c>
      <c r="F21" s="19">
        <f>D21/E21</f>
        <v>6027.0105666102172</v>
      </c>
      <c r="G21" s="21">
        <v>0.43120000000000003</v>
      </c>
      <c r="H21" s="21">
        <v>1</v>
      </c>
      <c r="I21" s="21">
        <f>G21*H21</f>
        <v>0.43120000000000003</v>
      </c>
      <c r="J21" s="21">
        <f>G21-I21</f>
        <v>0</v>
      </c>
      <c r="K21" s="21">
        <f>IF(G21+J21&gt;0.9,0.9,G21+J21)</f>
        <v>0.43120000000000003</v>
      </c>
      <c r="L21" s="21">
        <f>K21/1.25</f>
        <v>0.34496000000000004</v>
      </c>
      <c r="M21" s="19">
        <f>(1-L21)*317</f>
        <v>207.64767999999998</v>
      </c>
      <c r="N21" s="22">
        <f>M21*E21</f>
        <v>117711.31683839999</v>
      </c>
    </row>
    <row r="22" spans="1:14" x14ac:dyDescent="0.25">
      <c r="A22" s="17" t="s">
        <v>46</v>
      </c>
      <c r="B22" s="18" t="s">
        <v>47</v>
      </c>
      <c r="C22" s="18" t="s">
        <v>48</v>
      </c>
      <c r="D22" s="19">
        <v>12956281.640000001</v>
      </c>
      <c r="E22" s="20">
        <v>3189.62</v>
      </c>
      <c r="F22" s="19">
        <f>D22/E22</f>
        <v>4062.0141709670747</v>
      </c>
      <c r="G22" s="21">
        <v>0.49391000000000002</v>
      </c>
      <c r="H22" s="21">
        <v>1</v>
      </c>
      <c r="I22" s="21">
        <f>G22*H22</f>
        <v>0.49391000000000002</v>
      </c>
      <c r="J22" s="21">
        <f>G22-I22</f>
        <v>0</v>
      </c>
      <c r="K22" s="21">
        <f>IF(G22+J22&gt;0.9,0.9,G22+J22)</f>
        <v>0.49391000000000002</v>
      </c>
      <c r="L22" s="21">
        <f>K22/1.25</f>
        <v>0.39512800000000003</v>
      </c>
      <c r="M22" s="19">
        <f>(1-L22)*317</f>
        <v>191.74442399999998</v>
      </c>
      <c r="N22" s="22">
        <f>M22*E22</f>
        <v>611591.84967887995</v>
      </c>
    </row>
    <row r="23" spans="1:14" x14ac:dyDescent="0.25">
      <c r="A23" s="17" t="s">
        <v>49</v>
      </c>
      <c r="B23" s="18" t="s">
        <v>50</v>
      </c>
      <c r="C23" s="18" t="s">
        <v>51</v>
      </c>
      <c r="D23" s="19">
        <v>26980091.52</v>
      </c>
      <c r="E23" s="20">
        <v>3833.05</v>
      </c>
      <c r="F23" s="19">
        <f>D23/E23</f>
        <v>7038.8050038481097</v>
      </c>
      <c r="G23" s="21">
        <v>0.64071999999999996</v>
      </c>
      <c r="H23" s="21">
        <v>1</v>
      </c>
      <c r="I23" s="21">
        <f>G23*H23</f>
        <v>0.64071999999999996</v>
      </c>
      <c r="J23" s="21">
        <f>G23-I23</f>
        <v>0</v>
      </c>
      <c r="K23" s="21">
        <f>IF(G23+J23&gt;0.9,0.9,G23+J23)</f>
        <v>0.64071999999999996</v>
      </c>
      <c r="L23" s="21">
        <f>K23/1.25</f>
        <v>0.51257599999999992</v>
      </c>
      <c r="M23" s="19">
        <f>(1-L23)*317</f>
        <v>154.51340800000003</v>
      </c>
      <c r="N23" s="22">
        <f>M23*E23</f>
        <v>592257.61853440013</v>
      </c>
    </row>
    <row r="24" spans="1:14" x14ac:dyDescent="0.25">
      <c r="A24" s="17" t="s">
        <v>52</v>
      </c>
      <c r="B24" s="18" t="s">
        <v>53</v>
      </c>
      <c r="C24" s="18" t="s">
        <v>11</v>
      </c>
      <c r="D24" s="19">
        <v>7636725.3200000003</v>
      </c>
      <c r="E24" s="20">
        <v>2432.5300000000002</v>
      </c>
      <c r="F24" s="19">
        <f>D24/E24</f>
        <v>3139.4167060632344</v>
      </c>
      <c r="G24" s="21">
        <v>0.33385999999999999</v>
      </c>
      <c r="H24" s="21">
        <v>1</v>
      </c>
      <c r="I24" s="21">
        <f>G24*H24</f>
        <v>0.33385999999999999</v>
      </c>
      <c r="J24" s="21">
        <f>G24-I24</f>
        <v>0</v>
      </c>
      <c r="K24" s="21">
        <f>IF(G24+J24&gt;0.9,0.9,G24+J24)</f>
        <v>0.33385999999999999</v>
      </c>
      <c r="L24" s="21">
        <f>K24/1.25</f>
        <v>0.26708799999999999</v>
      </c>
      <c r="M24" s="19">
        <f>(1-L24)*317</f>
        <v>232.33310399999999</v>
      </c>
      <c r="N24" s="22">
        <f>M24*E24</f>
        <v>565157.24547312001</v>
      </c>
    </row>
    <row r="25" spans="1:14" x14ac:dyDescent="0.25">
      <c r="A25" s="17" t="s">
        <v>54</v>
      </c>
      <c r="B25" s="18" t="s">
        <v>55</v>
      </c>
      <c r="C25" s="18" t="s">
        <v>56</v>
      </c>
      <c r="D25" s="19">
        <v>4832721.9400000004</v>
      </c>
      <c r="E25" s="20">
        <v>2843.53</v>
      </c>
      <c r="F25" s="19">
        <f>D25/E25</f>
        <v>1699.5501858605326</v>
      </c>
      <c r="G25" s="21">
        <v>0.21476999999999999</v>
      </c>
      <c r="H25" s="21">
        <v>1</v>
      </c>
      <c r="I25" s="21">
        <f>G25*H25</f>
        <v>0.21476999999999999</v>
      </c>
      <c r="J25" s="21">
        <f>G25-I25</f>
        <v>0</v>
      </c>
      <c r="K25" s="21">
        <f>IF(G25+J25&gt;0.9,0.9,G25+J25)</f>
        <v>0.21476999999999999</v>
      </c>
      <c r="L25" s="21">
        <f>K25/1.25</f>
        <v>0.171816</v>
      </c>
      <c r="M25" s="19">
        <f>(1-L25)*317</f>
        <v>262.53432800000002</v>
      </c>
      <c r="N25" s="22">
        <f>M25*E25</f>
        <v>746524.23769784009</v>
      </c>
    </row>
    <row r="26" spans="1:14" x14ac:dyDescent="0.25">
      <c r="A26" s="17" t="s">
        <v>57</v>
      </c>
      <c r="B26" s="18" t="s">
        <v>58</v>
      </c>
      <c r="C26" s="18" t="s">
        <v>59</v>
      </c>
      <c r="D26" s="19">
        <v>21666267.32</v>
      </c>
      <c r="E26" s="20">
        <v>4458.47</v>
      </c>
      <c r="F26" s="19">
        <f>D26/E26</f>
        <v>4859.574544630781</v>
      </c>
      <c r="G26" s="21">
        <v>0.52093999999999996</v>
      </c>
      <c r="H26" s="21">
        <v>1</v>
      </c>
      <c r="I26" s="21">
        <f>G26*H26</f>
        <v>0.52093999999999996</v>
      </c>
      <c r="J26" s="21">
        <f>G26-I26</f>
        <v>0</v>
      </c>
      <c r="K26" s="21">
        <f>IF(G26+J26&gt;0.9,0.9,G26+J26)</f>
        <v>0.52093999999999996</v>
      </c>
      <c r="L26" s="21">
        <f>K26/1.25</f>
        <v>0.41675199999999996</v>
      </c>
      <c r="M26" s="19">
        <f>(1-L26)*317</f>
        <v>184.88961599999999</v>
      </c>
      <c r="N26" s="22">
        <f>M26*E26</f>
        <v>824324.80624752003</v>
      </c>
    </row>
    <row r="27" spans="1:14" x14ac:dyDescent="0.25">
      <c r="A27" s="17" t="s">
        <v>60</v>
      </c>
      <c r="B27" s="18" t="s">
        <v>61</v>
      </c>
      <c r="C27" s="18" t="s">
        <v>23</v>
      </c>
      <c r="D27" s="19">
        <v>3379145.63</v>
      </c>
      <c r="E27" s="20">
        <v>3662.98</v>
      </c>
      <c r="F27" s="19">
        <f>D27/E27</f>
        <v>922.51271642214806</v>
      </c>
      <c r="G27" s="21">
        <v>0.19156999999999999</v>
      </c>
      <c r="H27" s="21">
        <v>0.52273999999999998</v>
      </c>
      <c r="I27" s="21">
        <f>G27*H27</f>
        <v>0.10014130179999998</v>
      </c>
      <c r="J27" s="21">
        <f>G27-I27</f>
        <v>9.1428698200000005E-2</v>
      </c>
      <c r="K27" s="21">
        <f>IF(G27+J27&gt;0.9,0.9,G27+J27)</f>
        <v>0.28299869820000001</v>
      </c>
      <c r="L27" s="21">
        <f>K27/1.25</f>
        <v>0.22639895856</v>
      </c>
      <c r="M27" s="19">
        <f>(1-L27)*317</f>
        <v>245.23153013647999</v>
      </c>
      <c r="N27" s="22">
        <f>M27*E27</f>
        <v>898278.19025932346</v>
      </c>
    </row>
    <row r="28" spans="1:14" x14ac:dyDescent="0.25">
      <c r="A28" s="17" t="s">
        <v>62</v>
      </c>
      <c r="B28" s="18" t="s">
        <v>63</v>
      </c>
      <c r="C28" s="18" t="s">
        <v>23</v>
      </c>
      <c r="D28" s="19">
        <v>4911849.74</v>
      </c>
      <c r="E28" s="20">
        <v>4305.3100000000004</v>
      </c>
      <c r="F28" s="19">
        <f>D28/E28</f>
        <v>1140.8817808705992</v>
      </c>
      <c r="G28" s="21">
        <v>0.31625999999999999</v>
      </c>
      <c r="H28" s="21">
        <v>0.38836999999999999</v>
      </c>
      <c r="I28" s="21">
        <f>G28*H28</f>
        <v>0.12282589619999999</v>
      </c>
      <c r="J28" s="21">
        <f>G28-I28</f>
        <v>0.19343410379999998</v>
      </c>
      <c r="K28" s="21">
        <f>IF(G28+J28&gt;0.9,0.9,G28+J28)</f>
        <v>0.50969410380000002</v>
      </c>
      <c r="L28" s="21">
        <f>K28/1.25</f>
        <v>0.40775528304000003</v>
      </c>
      <c r="M28" s="19">
        <f>(1-L28)*317</f>
        <v>187.74157527632002</v>
      </c>
      <c r="N28" s="22">
        <f>M28*E28</f>
        <v>808285.68145289342</v>
      </c>
    </row>
    <row r="29" spans="1:14" x14ac:dyDescent="0.25">
      <c r="A29" s="17" t="s">
        <v>64</v>
      </c>
      <c r="B29" s="18" t="s">
        <v>65</v>
      </c>
      <c r="C29" s="18" t="s">
        <v>66</v>
      </c>
      <c r="D29" s="19">
        <v>2761964.92</v>
      </c>
      <c r="E29" s="20">
        <v>566.94000000000005</v>
      </c>
      <c r="F29" s="19">
        <f>D29/E29</f>
        <v>4871.7058595265808</v>
      </c>
      <c r="G29" s="21">
        <v>0.37679000000000001</v>
      </c>
      <c r="H29" s="21">
        <v>1</v>
      </c>
      <c r="I29" s="21">
        <f>G29*H29</f>
        <v>0.37679000000000001</v>
      </c>
      <c r="J29" s="21">
        <f>G29-I29</f>
        <v>0</v>
      </c>
      <c r="K29" s="21">
        <f>IF(G29+J29&gt;0.9,0.9,G29+J29)</f>
        <v>0.37679000000000001</v>
      </c>
      <c r="L29" s="21">
        <f>K29/1.25</f>
        <v>0.30143200000000003</v>
      </c>
      <c r="M29" s="19">
        <f>(1-L29)*317</f>
        <v>221.446056</v>
      </c>
      <c r="N29" s="22">
        <f>M29*E29</f>
        <v>125546.62698864001</v>
      </c>
    </row>
    <row r="30" spans="1:14" x14ac:dyDescent="0.25">
      <c r="A30" s="17" t="s">
        <v>67</v>
      </c>
      <c r="B30" s="18" t="s">
        <v>68</v>
      </c>
      <c r="C30" s="18" t="s">
        <v>8</v>
      </c>
      <c r="D30" s="19">
        <v>29396095.100000001</v>
      </c>
      <c r="E30" s="20">
        <v>3934.65</v>
      </c>
      <c r="F30" s="19">
        <f>D30/E30</f>
        <v>7471.0825867612111</v>
      </c>
      <c r="G30" s="21">
        <v>0.73839999999999995</v>
      </c>
      <c r="H30" s="21">
        <v>1</v>
      </c>
      <c r="I30" s="21">
        <f>G30*H30</f>
        <v>0.73839999999999995</v>
      </c>
      <c r="J30" s="21">
        <f>G30-I30</f>
        <v>0</v>
      </c>
      <c r="K30" s="21">
        <f>IF(G30+J30&gt;0.9,0.9,G30+J30)</f>
        <v>0.73839999999999995</v>
      </c>
      <c r="L30" s="21">
        <f>K30/1.25</f>
        <v>0.59071999999999991</v>
      </c>
      <c r="M30" s="19">
        <f>(1-L30)*317</f>
        <v>129.74176000000003</v>
      </c>
      <c r="N30" s="22">
        <f>M30*E30</f>
        <v>510488.41598400014</v>
      </c>
    </row>
    <row r="31" spans="1:14" x14ac:dyDescent="0.25">
      <c r="A31" s="17" t="s">
        <v>69</v>
      </c>
      <c r="B31" s="18" t="s">
        <v>70</v>
      </c>
      <c r="C31" s="18" t="s">
        <v>71</v>
      </c>
      <c r="D31" s="19">
        <v>5932862.1299999999</v>
      </c>
      <c r="E31" s="20">
        <v>1184.02</v>
      </c>
      <c r="F31" s="19">
        <f>D31/E31</f>
        <v>5010.7786439418251</v>
      </c>
      <c r="G31" s="21">
        <v>0.40805000000000002</v>
      </c>
      <c r="H31" s="21">
        <v>1</v>
      </c>
      <c r="I31" s="21">
        <f>G31*H31</f>
        <v>0.40805000000000002</v>
      </c>
      <c r="J31" s="21">
        <f>G31-I31</f>
        <v>0</v>
      </c>
      <c r="K31" s="21">
        <f>IF(G31+J31&gt;0.9,0.9,G31+J31)</f>
        <v>0.40805000000000002</v>
      </c>
      <c r="L31" s="21">
        <f>K31/1.25</f>
        <v>0.32644000000000001</v>
      </c>
      <c r="M31" s="19">
        <f>(1-L31)*317</f>
        <v>213.51851999999997</v>
      </c>
      <c r="N31" s="22">
        <f>M31*E31</f>
        <v>252810.19805039995</v>
      </c>
    </row>
    <row r="32" spans="1:14" x14ac:dyDescent="0.25">
      <c r="A32" s="17" t="s">
        <v>72</v>
      </c>
      <c r="B32" s="18" t="s">
        <v>73</v>
      </c>
      <c r="C32" s="18" t="s">
        <v>74</v>
      </c>
      <c r="D32" s="19">
        <v>11470077.060000001</v>
      </c>
      <c r="E32" s="20">
        <v>2256.89</v>
      </c>
      <c r="F32" s="19">
        <f>D32/E32</f>
        <v>5082.2490506847926</v>
      </c>
      <c r="G32" s="21">
        <v>0.68340999999999996</v>
      </c>
      <c r="H32" s="21">
        <v>0.73184000000000005</v>
      </c>
      <c r="I32" s="21">
        <f>G32*H32</f>
        <v>0.50014677439999999</v>
      </c>
      <c r="J32" s="21">
        <f>G32-I32</f>
        <v>0.18326322559999997</v>
      </c>
      <c r="K32" s="21">
        <f>IF(G32+J32&gt;0.9,0.9,G32+J32)</f>
        <v>0.86667322559999993</v>
      </c>
      <c r="L32" s="21">
        <f>K32/1.25</f>
        <v>0.69333858047999997</v>
      </c>
      <c r="M32" s="19">
        <f>(1-L32)*317</f>
        <v>97.211669987840011</v>
      </c>
      <c r="N32" s="22">
        <f>M32*E32</f>
        <v>219396.04587885624</v>
      </c>
    </row>
    <row r="33" spans="1:14" x14ac:dyDescent="0.25">
      <c r="A33" s="17" t="s">
        <v>75</v>
      </c>
      <c r="B33" s="18" t="s">
        <v>76</v>
      </c>
      <c r="C33" s="18" t="s">
        <v>14</v>
      </c>
      <c r="D33" s="19">
        <v>6070916.5300000003</v>
      </c>
      <c r="E33" s="20">
        <v>1685.35</v>
      </c>
      <c r="F33" s="19">
        <f>D33/E33</f>
        <v>3602.1695968196523</v>
      </c>
      <c r="G33" s="21">
        <v>0.49098000000000003</v>
      </c>
      <c r="H33" s="21">
        <v>0.80832999999999999</v>
      </c>
      <c r="I33" s="21">
        <f>G33*H33</f>
        <v>0.39687386340000003</v>
      </c>
      <c r="J33" s="21">
        <f>G33-I33</f>
        <v>9.4106136600000001E-2</v>
      </c>
      <c r="K33" s="21">
        <f>IF(G33+J33&gt;0.9,0.9,G33+J33)</f>
        <v>0.58508613659999997</v>
      </c>
      <c r="L33" s="21">
        <f>K33/1.25</f>
        <v>0.46806890928</v>
      </c>
      <c r="M33" s="19">
        <f>(1-L33)*317</f>
        <v>168.62215575824001</v>
      </c>
      <c r="N33" s="22">
        <f>M33*E33</f>
        <v>284187.35020714981</v>
      </c>
    </row>
    <row r="34" spans="1:14" x14ac:dyDescent="0.25">
      <c r="A34" s="17" t="s">
        <v>77</v>
      </c>
      <c r="B34" s="18" t="s">
        <v>78</v>
      </c>
      <c r="C34" s="18" t="s">
        <v>79</v>
      </c>
      <c r="D34" s="19">
        <v>4484420.0199999996</v>
      </c>
      <c r="E34" s="20">
        <v>2398.81</v>
      </c>
      <c r="F34" s="19">
        <f>D34/E34</f>
        <v>1869.4352699880355</v>
      </c>
      <c r="G34" s="21">
        <v>0.21196999999999999</v>
      </c>
      <c r="H34" s="21">
        <v>1</v>
      </c>
      <c r="I34" s="21">
        <f>G34*H34</f>
        <v>0.21196999999999999</v>
      </c>
      <c r="J34" s="21">
        <f>G34-I34</f>
        <v>0</v>
      </c>
      <c r="K34" s="21">
        <f>IF(G34+J34&gt;0.9,0.9,G34+J34)</f>
        <v>0.21196999999999999</v>
      </c>
      <c r="L34" s="21">
        <f>K34/1.25</f>
        <v>0.169576</v>
      </c>
      <c r="M34" s="19">
        <f>(1-L34)*317</f>
        <v>263.24440800000002</v>
      </c>
      <c r="N34" s="22">
        <f>M34*E34</f>
        <v>631473.31835448008</v>
      </c>
    </row>
    <row r="35" spans="1:14" x14ac:dyDescent="0.25">
      <c r="A35" s="17" t="s">
        <v>80</v>
      </c>
      <c r="B35" s="18" t="s">
        <v>81</v>
      </c>
      <c r="C35" s="18" t="s">
        <v>79</v>
      </c>
      <c r="D35" s="19">
        <v>1029871.1</v>
      </c>
      <c r="E35" s="20">
        <v>1496.42</v>
      </c>
      <c r="F35" s="19">
        <f>D35/E35</f>
        <v>688.22329292578286</v>
      </c>
      <c r="G35" s="21">
        <v>0.05</v>
      </c>
      <c r="H35" s="21">
        <v>1</v>
      </c>
      <c r="I35" s="21">
        <f>G35*H35</f>
        <v>0.05</v>
      </c>
      <c r="J35" s="21">
        <f>G35-I35</f>
        <v>0</v>
      </c>
      <c r="K35" s="21">
        <f>IF(G35+J35&gt;0.9,0.9,G35+J35)</f>
        <v>0.05</v>
      </c>
      <c r="L35" s="21">
        <f>K35/1.25</f>
        <v>0.04</v>
      </c>
      <c r="M35" s="19">
        <f>(1-L35)*317</f>
        <v>304.32</v>
      </c>
      <c r="N35" s="22">
        <f>M35*E35</f>
        <v>455390.5344</v>
      </c>
    </row>
    <row r="36" spans="1:14" x14ac:dyDescent="0.25">
      <c r="A36" s="17" t="s">
        <v>82</v>
      </c>
      <c r="B36" s="18" t="s">
        <v>83</v>
      </c>
      <c r="C36" s="18" t="s">
        <v>84</v>
      </c>
      <c r="D36" s="19">
        <v>9430133.3699999992</v>
      </c>
      <c r="E36" s="20">
        <v>1684.17</v>
      </c>
      <c r="F36" s="19">
        <f>D36/E36</f>
        <v>5599.2764210263804</v>
      </c>
      <c r="G36" s="21">
        <v>0.48316999999999999</v>
      </c>
      <c r="H36" s="21">
        <v>1</v>
      </c>
      <c r="I36" s="21">
        <f>G36*H36</f>
        <v>0.48316999999999999</v>
      </c>
      <c r="J36" s="21">
        <f>G36-I36</f>
        <v>0</v>
      </c>
      <c r="K36" s="21">
        <f>IF(G36+J36&gt;0.9,0.9,G36+J36)</f>
        <v>0.48316999999999999</v>
      </c>
      <c r="L36" s="21">
        <f>K36/1.25</f>
        <v>0.38653599999999999</v>
      </c>
      <c r="M36" s="19">
        <f>(1-L36)*317</f>
        <v>194.46808799999999</v>
      </c>
      <c r="N36" s="22">
        <f>M36*E36</f>
        <v>327517.31976695999</v>
      </c>
    </row>
    <row r="37" spans="1:14" x14ac:dyDescent="0.25">
      <c r="A37" s="17" t="s">
        <v>85</v>
      </c>
      <c r="B37" s="18" t="s">
        <v>86</v>
      </c>
      <c r="C37" s="18" t="s">
        <v>87</v>
      </c>
      <c r="D37" s="19">
        <v>13607467.960000001</v>
      </c>
      <c r="E37" s="20">
        <v>8012.95</v>
      </c>
      <c r="F37" s="19">
        <f>D37/E37</f>
        <v>1698.1845587455309</v>
      </c>
      <c r="G37" s="21">
        <v>0.21401000000000001</v>
      </c>
      <c r="H37" s="21">
        <v>0.92573000000000005</v>
      </c>
      <c r="I37" s="21">
        <f>G37*H37</f>
        <v>0.19811547730000001</v>
      </c>
      <c r="J37" s="21">
        <f>G37-I37</f>
        <v>1.5894522699999997E-2</v>
      </c>
      <c r="K37" s="21">
        <f>IF(G37+J37&gt;0.9,0.9,G37+J37)</f>
        <v>0.2299045227</v>
      </c>
      <c r="L37" s="21">
        <f>K37/1.25</f>
        <v>0.18392361816</v>
      </c>
      <c r="M37" s="19">
        <f>(1-L37)*317</f>
        <v>258.69621304328001</v>
      </c>
      <c r="N37" s="22">
        <f>M37*E37</f>
        <v>2072919.8203051505</v>
      </c>
    </row>
    <row r="38" spans="1:14" x14ac:dyDescent="0.25">
      <c r="A38" s="17" t="s">
        <v>88</v>
      </c>
      <c r="B38" s="18" t="s">
        <v>89</v>
      </c>
      <c r="C38" s="18" t="s">
        <v>79</v>
      </c>
      <c r="D38" s="19">
        <v>8281942.1200000001</v>
      </c>
      <c r="E38" s="20">
        <v>3376.79</v>
      </c>
      <c r="F38" s="19">
        <f>D38/E38</f>
        <v>2452.6079856905521</v>
      </c>
      <c r="G38" s="21">
        <v>0.36620000000000003</v>
      </c>
      <c r="H38" s="21">
        <v>0.63961000000000001</v>
      </c>
      <c r="I38" s="21">
        <f>G38*H38</f>
        <v>0.23422518200000003</v>
      </c>
      <c r="J38" s="21">
        <f>G38-I38</f>
        <v>0.13197481799999999</v>
      </c>
      <c r="K38" s="21">
        <f>IF(G38+J38&gt;0.9,0.9,G38+J38)</f>
        <v>0.49817481800000002</v>
      </c>
      <c r="L38" s="21">
        <f>K38/1.25</f>
        <v>0.3985398544</v>
      </c>
      <c r="M38" s="19">
        <f>(1-L38)*317</f>
        <v>190.66286615519999</v>
      </c>
      <c r="N38" s="22">
        <f>M38*E38</f>
        <v>643828.4598042178</v>
      </c>
    </row>
    <row r="39" spans="1:14" x14ac:dyDescent="0.25">
      <c r="A39" s="17" t="s">
        <v>90</v>
      </c>
      <c r="B39" s="18" t="s">
        <v>91</v>
      </c>
      <c r="C39" s="18" t="s">
        <v>71</v>
      </c>
      <c r="D39" s="19">
        <v>9380327.2699999996</v>
      </c>
      <c r="E39" s="20">
        <v>1305.81</v>
      </c>
      <c r="F39" s="19">
        <f>D39/E39</f>
        <v>7183.5315015201295</v>
      </c>
      <c r="G39" s="21">
        <v>0.56696999999999997</v>
      </c>
      <c r="H39" s="21">
        <v>1</v>
      </c>
      <c r="I39" s="21">
        <f>G39*H39</f>
        <v>0.56696999999999997</v>
      </c>
      <c r="J39" s="21">
        <f>G39-I39</f>
        <v>0</v>
      </c>
      <c r="K39" s="21">
        <f>IF(G39+J39&gt;0.9,0.9,G39+J39)</f>
        <v>0.56696999999999997</v>
      </c>
      <c r="L39" s="21">
        <f>K39/1.25</f>
        <v>0.45357599999999998</v>
      </c>
      <c r="M39" s="19">
        <f>(1-L39)*317</f>
        <v>173.216408</v>
      </c>
      <c r="N39" s="22">
        <f>M39*E39</f>
        <v>226187.71773047998</v>
      </c>
    </row>
    <row r="40" spans="1:14" x14ac:dyDescent="0.25">
      <c r="A40" s="17" t="s">
        <v>92</v>
      </c>
      <c r="B40" s="18" t="s">
        <v>93</v>
      </c>
      <c r="C40" s="18" t="s">
        <v>94</v>
      </c>
      <c r="D40" s="19">
        <v>14445365.43</v>
      </c>
      <c r="E40" s="20">
        <v>2460.37</v>
      </c>
      <c r="F40" s="19">
        <f>D40/E40</f>
        <v>5871.2166991143613</v>
      </c>
      <c r="G40" s="21">
        <v>0.64039999999999997</v>
      </c>
      <c r="H40" s="21">
        <v>1</v>
      </c>
      <c r="I40" s="21">
        <f>G40*H40</f>
        <v>0.64039999999999997</v>
      </c>
      <c r="J40" s="21">
        <f>G40-I40</f>
        <v>0</v>
      </c>
      <c r="K40" s="21">
        <f>IF(G40+J40&gt;0.9,0.9,G40+J40)</f>
        <v>0.64039999999999997</v>
      </c>
      <c r="L40" s="21">
        <f>K40/1.25</f>
        <v>0.51232</v>
      </c>
      <c r="M40" s="19">
        <f>(1-L40)*317</f>
        <v>154.59456</v>
      </c>
      <c r="N40" s="22">
        <f>M40*E40</f>
        <v>380359.81758719997</v>
      </c>
    </row>
    <row r="41" spans="1:14" x14ac:dyDescent="0.25">
      <c r="A41" s="17" t="s">
        <v>95</v>
      </c>
      <c r="B41" s="18" t="s">
        <v>96</v>
      </c>
      <c r="C41" s="18" t="s">
        <v>97</v>
      </c>
      <c r="D41" s="19">
        <v>9656554.6500000004</v>
      </c>
      <c r="E41" s="20">
        <v>1980.67</v>
      </c>
      <c r="F41" s="19">
        <f>D41/E41</f>
        <v>4875.3980471254672</v>
      </c>
      <c r="G41" s="21">
        <v>0.48410999999999998</v>
      </c>
      <c r="H41" s="21">
        <v>1</v>
      </c>
      <c r="I41" s="21">
        <f>G41*H41</f>
        <v>0.48410999999999998</v>
      </c>
      <c r="J41" s="21">
        <f>G41-I41</f>
        <v>0</v>
      </c>
      <c r="K41" s="21">
        <f>IF(G41+J41&gt;0.9,0.9,G41+J41)</f>
        <v>0.48410999999999998</v>
      </c>
      <c r="L41" s="21">
        <f>K41/1.25</f>
        <v>0.38728799999999997</v>
      </c>
      <c r="M41" s="19">
        <f>(1-L41)*317</f>
        <v>194.229704</v>
      </c>
      <c r="N41" s="22">
        <f>M41*E41</f>
        <v>384704.94782167999</v>
      </c>
    </row>
    <row r="42" spans="1:14" x14ac:dyDescent="0.25">
      <c r="A42" s="17" t="s">
        <v>98</v>
      </c>
      <c r="B42" s="18" t="s">
        <v>99</v>
      </c>
      <c r="C42" s="18" t="s">
        <v>100</v>
      </c>
      <c r="D42" s="19">
        <v>4075414.62</v>
      </c>
      <c r="E42" s="20">
        <v>1065.4000000000001</v>
      </c>
      <c r="F42" s="19">
        <f>D42/E42</f>
        <v>3825.2436831237092</v>
      </c>
      <c r="G42" s="21">
        <v>0.45557999999999998</v>
      </c>
      <c r="H42" s="21">
        <v>0.89144999999999996</v>
      </c>
      <c r="I42" s="21">
        <f>G42*H42</f>
        <v>0.40612679099999999</v>
      </c>
      <c r="J42" s="21">
        <f>G42-I42</f>
        <v>4.9453208999999998E-2</v>
      </c>
      <c r="K42" s="21">
        <f>IF(G42+J42&gt;0.9,0.9,G42+J42)</f>
        <v>0.50503320900000004</v>
      </c>
      <c r="L42" s="21">
        <f>K42/1.25</f>
        <v>0.40402656720000002</v>
      </c>
      <c r="M42" s="19">
        <f>(1-L42)*317</f>
        <v>188.92357819759997</v>
      </c>
      <c r="N42" s="22">
        <f>M42*E42</f>
        <v>201279.18021172303</v>
      </c>
    </row>
    <row r="43" spans="1:14" x14ac:dyDescent="0.25">
      <c r="A43" s="17" t="s">
        <v>101</v>
      </c>
      <c r="B43" s="18" t="s">
        <v>102</v>
      </c>
      <c r="C43" s="18" t="s">
        <v>94</v>
      </c>
      <c r="D43" s="19">
        <v>6435993.4900000002</v>
      </c>
      <c r="E43" s="20">
        <v>1661.43</v>
      </c>
      <c r="F43" s="19">
        <f>D43/E43</f>
        <v>3873.7674713951233</v>
      </c>
      <c r="G43" s="21">
        <v>0.32575999999999999</v>
      </c>
      <c r="H43" s="21">
        <v>1</v>
      </c>
      <c r="I43" s="21">
        <f>G43*H43</f>
        <v>0.32575999999999999</v>
      </c>
      <c r="J43" s="21">
        <f>G43-I43</f>
        <v>0</v>
      </c>
      <c r="K43" s="21">
        <f>IF(G43+J43&gt;0.9,0.9,G43+J43)</f>
        <v>0.32575999999999999</v>
      </c>
      <c r="L43" s="21">
        <f>K43/1.25</f>
        <v>0.26060800000000001</v>
      </c>
      <c r="M43" s="19">
        <f>(1-L43)*317</f>
        <v>234.38726400000002</v>
      </c>
      <c r="N43" s="22">
        <f>M43*E43</f>
        <v>389418.03202752006</v>
      </c>
    </row>
    <row r="44" spans="1:14" x14ac:dyDescent="0.25">
      <c r="A44" s="17" t="s">
        <v>103</v>
      </c>
      <c r="B44" s="18" t="s">
        <v>104</v>
      </c>
      <c r="C44" s="18" t="s">
        <v>105</v>
      </c>
      <c r="D44" s="19">
        <v>3595533.27</v>
      </c>
      <c r="E44" s="20">
        <v>1435.9</v>
      </c>
      <c r="F44" s="19">
        <f>D44/E44</f>
        <v>2504.0276272720939</v>
      </c>
      <c r="G44" s="21">
        <v>0.25940000000000002</v>
      </c>
      <c r="H44" s="21">
        <v>1</v>
      </c>
      <c r="I44" s="21">
        <f>G44*H44</f>
        <v>0.25940000000000002</v>
      </c>
      <c r="J44" s="21">
        <f>G44-I44</f>
        <v>0</v>
      </c>
      <c r="K44" s="21">
        <f>IF(G44+J44&gt;0.9,0.9,G44+J44)</f>
        <v>0.25940000000000002</v>
      </c>
      <c r="L44" s="21">
        <f>K44/1.25</f>
        <v>0.20752000000000001</v>
      </c>
      <c r="M44" s="19">
        <f>(1-L44)*317</f>
        <v>251.21616</v>
      </c>
      <c r="N44" s="22">
        <f>M44*E44</f>
        <v>360721.28414400003</v>
      </c>
    </row>
    <row r="45" spans="1:14" x14ac:dyDescent="0.25">
      <c r="A45" s="17" t="s">
        <v>106</v>
      </c>
      <c r="B45" s="18" t="s">
        <v>107</v>
      </c>
      <c r="C45" s="18" t="s">
        <v>79</v>
      </c>
      <c r="D45" s="19">
        <v>10480549.98</v>
      </c>
      <c r="E45" s="20">
        <v>5825.25</v>
      </c>
      <c r="F45" s="19">
        <f>D45/E45</f>
        <v>1799.1588309514614</v>
      </c>
      <c r="G45" s="21">
        <v>0.29016999999999998</v>
      </c>
      <c r="H45" s="21">
        <v>0.65166000000000002</v>
      </c>
      <c r="I45" s="21">
        <f>G45*H45</f>
        <v>0.18909218219999999</v>
      </c>
      <c r="J45" s="21">
        <f>G45-I45</f>
        <v>0.1010778178</v>
      </c>
      <c r="K45" s="21">
        <f>IF(G45+J45&gt;0.9,0.9,G45+J45)</f>
        <v>0.39124781779999995</v>
      </c>
      <c r="L45" s="21">
        <f>K45/1.25</f>
        <v>0.31299825423999994</v>
      </c>
      <c r="M45" s="19">
        <f>(1-L45)*317</f>
        <v>217.77955340592001</v>
      </c>
      <c r="N45" s="22">
        <f>M45*E45</f>
        <v>1268620.3434778356</v>
      </c>
    </row>
    <row r="46" spans="1:14" x14ac:dyDescent="0.25">
      <c r="A46" s="17" t="s">
        <v>108</v>
      </c>
      <c r="B46" s="18" t="s">
        <v>109</v>
      </c>
      <c r="C46" s="18" t="s">
        <v>110</v>
      </c>
      <c r="D46" s="19">
        <v>4639088.28</v>
      </c>
      <c r="E46" s="20">
        <v>1297.18</v>
      </c>
      <c r="F46" s="19">
        <f>D46/E46</f>
        <v>3576.287238471145</v>
      </c>
      <c r="G46" s="21">
        <v>0.20646</v>
      </c>
      <c r="H46" s="21">
        <v>1</v>
      </c>
      <c r="I46" s="21">
        <f>G46*H46</f>
        <v>0.20646</v>
      </c>
      <c r="J46" s="21">
        <f>G46-I46</f>
        <v>0</v>
      </c>
      <c r="K46" s="21">
        <f>IF(G46+J46&gt;0.9,0.9,G46+J46)</f>
        <v>0.20646</v>
      </c>
      <c r="L46" s="21">
        <f>K46/1.25</f>
        <v>0.16516800000000001</v>
      </c>
      <c r="M46" s="19">
        <f>(1-L46)*317</f>
        <v>264.64174400000002</v>
      </c>
      <c r="N46" s="22">
        <f>M46*E46</f>
        <v>343287.97748192004</v>
      </c>
    </row>
    <row r="47" spans="1:14" x14ac:dyDescent="0.25">
      <c r="A47" s="17" t="s">
        <v>111</v>
      </c>
      <c r="B47" s="18" t="s">
        <v>112</v>
      </c>
      <c r="C47" s="18" t="s">
        <v>20</v>
      </c>
      <c r="D47" s="19">
        <v>4318119.5199999996</v>
      </c>
      <c r="E47" s="20">
        <v>787.91</v>
      </c>
      <c r="F47" s="19">
        <f>D47/E47</f>
        <v>5480.4730489522908</v>
      </c>
      <c r="G47" s="21">
        <v>0.45438000000000001</v>
      </c>
      <c r="H47" s="21">
        <v>1</v>
      </c>
      <c r="I47" s="21">
        <f>G47*H47</f>
        <v>0.45438000000000001</v>
      </c>
      <c r="J47" s="21">
        <f>G47-I47</f>
        <v>0</v>
      </c>
      <c r="K47" s="21">
        <f>IF(G47+J47&gt;0.9,0.9,G47+J47)</f>
        <v>0.45438000000000001</v>
      </c>
      <c r="L47" s="21">
        <f>K47/1.25</f>
        <v>0.36350399999999999</v>
      </c>
      <c r="M47" s="19">
        <f>(1-L47)*317</f>
        <v>201.76923199999999</v>
      </c>
      <c r="N47" s="22">
        <f>M47*E47</f>
        <v>158975.99558511999</v>
      </c>
    </row>
    <row r="48" spans="1:14" x14ac:dyDescent="0.25">
      <c r="A48" s="17" t="s">
        <v>113</v>
      </c>
      <c r="B48" s="18" t="s">
        <v>114</v>
      </c>
      <c r="C48" s="18" t="s">
        <v>115</v>
      </c>
      <c r="D48" s="19">
        <v>4607214.82</v>
      </c>
      <c r="E48" s="20">
        <v>1507.59</v>
      </c>
      <c r="F48" s="19">
        <f>D48/E48</f>
        <v>3056.0131202780599</v>
      </c>
      <c r="G48" s="21">
        <v>0.58720000000000006</v>
      </c>
      <c r="H48" s="21">
        <v>0.44724000000000003</v>
      </c>
      <c r="I48" s="21">
        <f>G48*H48</f>
        <v>0.26261932800000004</v>
      </c>
      <c r="J48" s="21">
        <f>G48-I48</f>
        <v>0.32458067200000001</v>
      </c>
      <c r="K48" s="21">
        <f>IF(G48+J48&gt;0.9,0.9,G48+J48)</f>
        <v>0.9</v>
      </c>
      <c r="L48" s="21">
        <f>K48/1.25</f>
        <v>0.72</v>
      </c>
      <c r="M48" s="19">
        <f>(1-L48)*317</f>
        <v>88.76</v>
      </c>
      <c r="N48" s="22">
        <f>M48*E48</f>
        <v>133813.68840000001</v>
      </c>
    </row>
    <row r="49" spans="1:14" x14ac:dyDescent="0.25">
      <c r="A49" s="17" t="s">
        <v>116</v>
      </c>
      <c r="B49" s="18" t="s">
        <v>117</v>
      </c>
      <c r="C49" s="18" t="s">
        <v>74</v>
      </c>
      <c r="D49" s="19">
        <v>9584229.4499999993</v>
      </c>
      <c r="E49" s="20">
        <v>1493.01</v>
      </c>
      <c r="F49" s="19">
        <f>D49/E49</f>
        <v>6419.4007072959985</v>
      </c>
      <c r="G49" s="21">
        <v>0.64270000000000005</v>
      </c>
      <c r="H49" s="21">
        <v>1</v>
      </c>
      <c r="I49" s="21">
        <f>G49*H49</f>
        <v>0.64270000000000005</v>
      </c>
      <c r="J49" s="21">
        <f>G49-I49</f>
        <v>0</v>
      </c>
      <c r="K49" s="21">
        <f>IF(G49+J49&gt;0.9,0.9,G49+J49)</f>
        <v>0.64270000000000005</v>
      </c>
      <c r="L49" s="21">
        <f>K49/1.25</f>
        <v>0.51416000000000006</v>
      </c>
      <c r="M49" s="19">
        <f>(1-L49)*317</f>
        <v>154.01127999999997</v>
      </c>
      <c r="N49" s="22">
        <f>M49*E49</f>
        <v>229940.38115279996</v>
      </c>
    </row>
    <row r="50" spans="1:14" x14ac:dyDescent="0.25">
      <c r="A50" s="17" t="s">
        <v>118</v>
      </c>
      <c r="B50" s="18" t="s">
        <v>119</v>
      </c>
      <c r="C50" s="18" t="s">
        <v>120</v>
      </c>
      <c r="D50" s="19">
        <v>4384352.96</v>
      </c>
      <c r="E50" s="20">
        <v>2524.06</v>
      </c>
      <c r="F50" s="19">
        <f>D50/E50</f>
        <v>1737.0240644041742</v>
      </c>
      <c r="G50" s="21">
        <v>0.24177999999999999</v>
      </c>
      <c r="H50" s="21">
        <v>0.93393999999999999</v>
      </c>
      <c r="I50" s="21">
        <f>G50*H50</f>
        <v>0.22580801319999999</v>
      </c>
      <c r="J50" s="21">
        <f>G50-I50</f>
        <v>1.5971986800000004E-2</v>
      </c>
      <c r="K50" s="21">
        <f>IF(G50+J50&gt;0.9,0.9,G50+J50)</f>
        <v>0.2577519868</v>
      </c>
      <c r="L50" s="21">
        <f>K50/1.25</f>
        <v>0.20620158944</v>
      </c>
      <c r="M50" s="19">
        <f>(1-L50)*317</f>
        <v>251.63409614752001</v>
      </c>
      <c r="N50" s="22">
        <f>M50*E50</f>
        <v>635139.55672210932</v>
      </c>
    </row>
    <row r="51" spans="1:14" x14ac:dyDescent="0.25">
      <c r="A51" s="17" t="s">
        <v>121</v>
      </c>
      <c r="B51" s="18" t="s">
        <v>122</v>
      </c>
      <c r="C51" s="18" t="s">
        <v>123</v>
      </c>
      <c r="D51" s="19">
        <v>6357827.6500000004</v>
      </c>
      <c r="E51" s="20">
        <v>3517.07</v>
      </c>
      <c r="F51" s="19">
        <f>D51/E51</f>
        <v>1807.7057465447092</v>
      </c>
      <c r="G51" s="21">
        <v>0.20080999999999999</v>
      </c>
      <c r="H51" s="21">
        <v>1</v>
      </c>
      <c r="I51" s="21">
        <f>G51*H51</f>
        <v>0.20080999999999999</v>
      </c>
      <c r="J51" s="21">
        <f>G51-I51</f>
        <v>0</v>
      </c>
      <c r="K51" s="21">
        <f>IF(G51+J51&gt;0.9,0.9,G51+J51)</f>
        <v>0.20080999999999999</v>
      </c>
      <c r="L51" s="21">
        <f>K51/1.25</f>
        <v>0.16064799999999999</v>
      </c>
      <c r="M51" s="19">
        <f>(1-L51)*317</f>
        <v>266.07458400000002</v>
      </c>
      <c r="N51" s="22">
        <f>M51*E51</f>
        <v>935802.9371488801</v>
      </c>
    </row>
    <row r="52" spans="1:14" x14ac:dyDescent="0.25">
      <c r="A52" s="17" t="s">
        <v>124</v>
      </c>
      <c r="B52" s="18" t="s">
        <v>125</v>
      </c>
      <c r="C52" s="18" t="s">
        <v>126</v>
      </c>
      <c r="D52" s="19">
        <v>7007062.3799999999</v>
      </c>
      <c r="E52" s="20">
        <v>1206.9000000000001</v>
      </c>
      <c r="F52" s="19">
        <f>D52/E52</f>
        <v>5805.8350981854328</v>
      </c>
      <c r="G52" s="21">
        <v>0.43730000000000002</v>
      </c>
      <c r="H52" s="21">
        <v>1</v>
      </c>
      <c r="I52" s="21">
        <f>G52*H52</f>
        <v>0.43730000000000002</v>
      </c>
      <c r="J52" s="21">
        <f>G52-I52</f>
        <v>0</v>
      </c>
      <c r="K52" s="21">
        <f>IF(G52+J52&gt;0.9,0.9,G52+J52)</f>
        <v>0.43730000000000002</v>
      </c>
      <c r="L52" s="21">
        <f>K52/1.25</f>
        <v>0.34984000000000004</v>
      </c>
      <c r="M52" s="19">
        <f>(1-L52)*317</f>
        <v>206.10072</v>
      </c>
      <c r="N52" s="22">
        <f>M52*E52</f>
        <v>248742.95896800002</v>
      </c>
    </row>
    <row r="53" spans="1:14" x14ac:dyDescent="0.25">
      <c r="A53" s="17" t="s">
        <v>127</v>
      </c>
      <c r="B53" s="18" t="s">
        <v>128</v>
      </c>
      <c r="C53" s="18" t="s">
        <v>129</v>
      </c>
      <c r="D53" s="19">
        <v>10823781.09</v>
      </c>
      <c r="E53" s="20">
        <v>1378.7</v>
      </c>
      <c r="F53" s="19">
        <f>D53/E53</f>
        <v>7850.7152317400451</v>
      </c>
      <c r="G53" s="21">
        <v>0.64510999999999996</v>
      </c>
      <c r="H53" s="21">
        <v>1</v>
      </c>
      <c r="I53" s="21">
        <f>G53*H53</f>
        <v>0.64510999999999996</v>
      </c>
      <c r="J53" s="21">
        <f>G53-I53</f>
        <v>0</v>
      </c>
      <c r="K53" s="21">
        <f>IF(G53+J53&gt;0.9,0.9,G53+J53)</f>
        <v>0.64510999999999996</v>
      </c>
      <c r="L53" s="21">
        <f>K53/1.25</f>
        <v>0.51608799999999999</v>
      </c>
      <c r="M53" s="19">
        <f>(1-L53)*317</f>
        <v>153.400104</v>
      </c>
      <c r="N53" s="22">
        <f>M53*E53</f>
        <v>211492.72338480002</v>
      </c>
    </row>
    <row r="54" spans="1:14" x14ac:dyDescent="0.25">
      <c r="A54" s="17" t="s">
        <v>130</v>
      </c>
      <c r="B54" s="18" t="s">
        <v>131</v>
      </c>
      <c r="C54" s="18" t="s">
        <v>20</v>
      </c>
      <c r="D54" s="19">
        <v>5157005.4000000004</v>
      </c>
      <c r="E54" s="20">
        <v>2030.31</v>
      </c>
      <c r="F54" s="19">
        <f>D54/E54</f>
        <v>2540.0088656412076</v>
      </c>
      <c r="G54" s="21">
        <v>0.34444999999999998</v>
      </c>
      <c r="H54" s="21">
        <v>0.79976999999999998</v>
      </c>
      <c r="I54" s="21">
        <f>G54*H54</f>
        <v>0.27548077649999997</v>
      </c>
      <c r="J54" s="21">
        <f>G54-I54</f>
        <v>6.896922350000001E-2</v>
      </c>
      <c r="K54" s="21">
        <f>IF(G54+J54&gt;0.9,0.9,G54+J54)</f>
        <v>0.41341922349999999</v>
      </c>
      <c r="L54" s="21">
        <f>K54/1.25</f>
        <v>0.33073537879999998</v>
      </c>
      <c r="M54" s="19">
        <f>(1-L54)*317</f>
        <v>212.15688492039999</v>
      </c>
      <c r="N54" s="22">
        <f>M54*E54</f>
        <v>430744.2450227373</v>
      </c>
    </row>
    <row r="55" spans="1:14" x14ac:dyDescent="0.25">
      <c r="A55" s="17" t="s">
        <v>135</v>
      </c>
      <c r="B55" s="18" t="s">
        <v>136</v>
      </c>
      <c r="C55" s="18" t="s">
        <v>137</v>
      </c>
      <c r="D55" s="19">
        <v>1533172.36</v>
      </c>
      <c r="E55" s="20">
        <v>213.17</v>
      </c>
      <c r="F55" s="19">
        <f>D55/E55</f>
        <v>7192.2520054416673</v>
      </c>
      <c r="G55" s="21">
        <v>0.29305999999999999</v>
      </c>
      <c r="H55" s="21">
        <v>1</v>
      </c>
      <c r="I55" s="21">
        <f>G55*H55</f>
        <v>0.29305999999999999</v>
      </c>
      <c r="J55" s="21">
        <f>G55-I55</f>
        <v>0</v>
      </c>
      <c r="K55" s="21">
        <f>IF(G55+J55&gt;0.9,0.9,G55+J55)</f>
        <v>0.29305999999999999</v>
      </c>
      <c r="L55" s="21">
        <f>K55/1.25</f>
        <v>0.23444799999999999</v>
      </c>
      <c r="M55" s="19">
        <f>(1-L55)*317</f>
        <v>242.67998399999999</v>
      </c>
      <c r="N55" s="22">
        <f>M55*E55</f>
        <v>51732.092189279996</v>
      </c>
    </row>
    <row r="56" spans="1:14" x14ac:dyDescent="0.25">
      <c r="A56" s="17" t="s">
        <v>132</v>
      </c>
      <c r="B56" s="18" t="s">
        <v>133</v>
      </c>
      <c r="C56" s="18" t="s">
        <v>134</v>
      </c>
      <c r="D56" s="19">
        <v>8583667.5899999999</v>
      </c>
      <c r="E56" s="20">
        <v>812.17</v>
      </c>
      <c r="F56" s="19">
        <f>D56/E56</f>
        <v>10568.806518339758</v>
      </c>
      <c r="G56" s="21">
        <v>0.74761999999999995</v>
      </c>
      <c r="H56" s="21">
        <v>1</v>
      </c>
      <c r="I56" s="21">
        <f>G56*H56</f>
        <v>0.74761999999999995</v>
      </c>
      <c r="J56" s="21">
        <f>G56-I56</f>
        <v>0</v>
      </c>
      <c r="K56" s="21">
        <f>IF(G56+J56&gt;0.9,0.9,G56+J56)</f>
        <v>0.74761999999999995</v>
      </c>
      <c r="L56" s="21">
        <f>K56/1.25</f>
        <v>0.59809599999999996</v>
      </c>
      <c r="M56" s="19">
        <f>(1-L56)*317</f>
        <v>127.40356800000001</v>
      </c>
      <c r="N56" s="22">
        <f>M56*E56</f>
        <v>103473.35582256</v>
      </c>
    </row>
    <row r="57" spans="1:14" x14ac:dyDescent="0.25">
      <c r="A57" s="17" t="s">
        <v>138</v>
      </c>
      <c r="B57" s="18" t="s">
        <v>139</v>
      </c>
      <c r="C57" s="18" t="s">
        <v>14</v>
      </c>
      <c r="D57" s="19">
        <v>4693664.92</v>
      </c>
      <c r="E57" s="20">
        <v>973.32</v>
      </c>
      <c r="F57" s="19">
        <f>D57/E57</f>
        <v>4822.3245386923109</v>
      </c>
      <c r="G57" s="21">
        <v>0.47538000000000002</v>
      </c>
      <c r="H57" s="21">
        <v>1</v>
      </c>
      <c r="I57" s="21">
        <f>G57*H57</f>
        <v>0.47538000000000002</v>
      </c>
      <c r="J57" s="21">
        <f>G57-I57</f>
        <v>0</v>
      </c>
      <c r="K57" s="21">
        <f>IF(G57+J57&gt;0.9,0.9,G57+J57)</f>
        <v>0.47538000000000002</v>
      </c>
      <c r="L57" s="21">
        <f>K57/1.25</f>
        <v>0.38030400000000003</v>
      </c>
      <c r="M57" s="19">
        <f>(1-L57)*317</f>
        <v>196.44363200000001</v>
      </c>
      <c r="N57" s="22">
        <f>M57*E57</f>
        <v>191202.51589824003</v>
      </c>
    </row>
    <row r="58" spans="1:14" x14ac:dyDescent="0.25">
      <c r="A58" s="17" t="s">
        <v>140</v>
      </c>
      <c r="B58" s="18" t="s">
        <v>141</v>
      </c>
      <c r="C58" s="18" t="s">
        <v>59</v>
      </c>
      <c r="D58" s="19">
        <v>9741447.1300000008</v>
      </c>
      <c r="E58" s="20">
        <v>4390.55</v>
      </c>
      <c r="F58" s="19">
        <f>D58/E58</f>
        <v>2218.7304847911992</v>
      </c>
      <c r="G58" s="21">
        <v>0.34802</v>
      </c>
      <c r="H58" s="21">
        <v>0.68696000000000002</v>
      </c>
      <c r="I58" s="21">
        <f>G58*H58</f>
        <v>0.23907581920000001</v>
      </c>
      <c r="J58" s="21">
        <f>G58-I58</f>
        <v>0.10894418079999998</v>
      </c>
      <c r="K58" s="21">
        <f>IF(G58+J58&gt;0.9,0.9,G58+J58)</f>
        <v>0.45696418080000001</v>
      </c>
      <c r="L58" s="21">
        <f>K58/1.25</f>
        <v>0.36557134464000002</v>
      </c>
      <c r="M58" s="19">
        <f>(1-L58)*317</f>
        <v>201.11388374912002</v>
      </c>
      <c r="N58" s="22">
        <f>M58*E58</f>
        <v>883000.5622946989</v>
      </c>
    </row>
    <row r="59" spans="1:14" x14ac:dyDescent="0.25">
      <c r="A59" s="17" t="s">
        <v>142</v>
      </c>
      <c r="B59" s="18" t="s">
        <v>143</v>
      </c>
      <c r="C59" s="18" t="s">
        <v>26</v>
      </c>
      <c r="D59" s="19">
        <v>2720775.37</v>
      </c>
      <c r="E59" s="20">
        <v>395.77</v>
      </c>
      <c r="F59" s="19">
        <f>D59/E59</f>
        <v>6874.6377188771266</v>
      </c>
      <c r="G59" s="21">
        <v>0.41297</v>
      </c>
      <c r="H59" s="21">
        <v>1</v>
      </c>
      <c r="I59" s="21">
        <f>G59*H59</f>
        <v>0.41297</v>
      </c>
      <c r="J59" s="21">
        <f>G59-I59</f>
        <v>0</v>
      </c>
      <c r="K59" s="21">
        <f>IF(G59+J59&gt;0.9,0.9,G59+J59)</f>
        <v>0.41297</v>
      </c>
      <c r="L59" s="21">
        <f>K59/1.25</f>
        <v>0.330376</v>
      </c>
      <c r="M59" s="19">
        <f>(1-L59)*317</f>
        <v>212.27080799999999</v>
      </c>
      <c r="N59" s="22">
        <f>M59*E59</f>
        <v>84010.417682159998</v>
      </c>
    </row>
    <row r="60" spans="1:14" x14ac:dyDescent="0.25">
      <c r="A60" s="17" t="s">
        <v>144</v>
      </c>
      <c r="B60" s="18" t="s">
        <v>145</v>
      </c>
      <c r="C60" s="18" t="s">
        <v>146</v>
      </c>
      <c r="D60" s="19">
        <v>8329850.3799999999</v>
      </c>
      <c r="E60" s="20">
        <v>2979.13</v>
      </c>
      <c r="F60" s="19">
        <f>D60/E60</f>
        <v>2796.0681071319477</v>
      </c>
      <c r="G60" s="21">
        <v>0.32552999999999999</v>
      </c>
      <c r="H60" s="21">
        <v>1</v>
      </c>
      <c r="I60" s="21">
        <f>G60*H60</f>
        <v>0.32552999999999999</v>
      </c>
      <c r="J60" s="21">
        <f>G60-I60</f>
        <v>0</v>
      </c>
      <c r="K60" s="21">
        <f>IF(G60+J60&gt;0.9,0.9,G60+J60)</f>
        <v>0.32552999999999999</v>
      </c>
      <c r="L60" s="21">
        <f>K60/1.25</f>
        <v>0.26042399999999999</v>
      </c>
      <c r="M60" s="19">
        <f>(1-L60)*317</f>
        <v>234.445592</v>
      </c>
      <c r="N60" s="22">
        <f>M60*E60</f>
        <v>698443.89649496006</v>
      </c>
    </row>
    <row r="61" spans="1:14" x14ac:dyDescent="0.25">
      <c r="A61" s="17" t="s">
        <v>147</v>
      </c>
      <c r="B61" s="18" t="s">
        <v>148</v>
      </c>
      <c r="C61" s="18" t="s">
        <v>115</v>
      </c>
      <c r="D61" s="19">
        <v>4158972.69</v>
      </c>
      <c r="E61" s="20">
        <v>491.87</v>
      </c>
      <c r="F61" s="19">
        <f>D61/E61</f>
        <v>8455.4306829040197</v>
      </c>
      <c r="G61" s="21">
        <v>0.64500000000000002</v>
      </c>
      <c r="H61" s="21">
        <v>1</v>
      </c>
      <c r="I61" s="21">
        <f>G61*H61</f>
        <v>0.64500000000000002</v>
      </c>
      <c r="J61" s="21">
        <f>G61-I61</f>
        <v>0</v>
      </c>
      <c r="K61" s="21">
        <f>IF(G61+J61&gt;0.9,0.9,G61+J61)</f>
        <v>0.64500000000000002</v>
      </c>
      <c r="L61" s="21">
        <f>K61/1.25</f>
        <v>0.51600000000000001</v>
      </c>
      <c r="M61" s="19">
        <f>(1-L61)*317</f>
        <v>153.428</v>
      </c>
      <c r="N61" s="22">
        <f>M61*E61</f>
        <v>75466.630359999996</v>
      </c>
    </row>
    <row r="62" spans="1:14" x14ac:dyDescent="0.25">
      <c r="A62" s="17" t="s">
        <v>149</v>
      </c>
      <c r="B62" s="18" t="s">
        <v>150</v>
      </c>
      <c r="C62" s="18" t="s">
        <v>79</v>
      </c>
      <c r="D62" s="19">
        <v>4721283.8600000003</v>
      </c>
      <c r="E62" s="20">
        <v>3663.89</v>
      </c>
      <c r="F62" s="19">
        <f>D62/E62</f>
        <v>1288.5986915546046</v>
      </c>
      <c r="G62" s="21">
        <v>5.9290000000000002E-2</v>
      </c>
      <c r="H62" s="21">
        <v>1</v>
      </c>
      <c r="I62" s="21">
        <f>G62*H62</f>
        <v>5.9290000000000002E-2</v>
      </c>
      <c r="J62" s="21">
        <f>G62-I62</f>
        <v>0</v>
      </c>
      <c r="K62" s="21">
        <f>IF(G62+J62&gt;0.9,0.9,G62+J62)</f>
        <v>5.9290000000000002E-2</v>
      </c>
      <c r="L62" s="21">
        <f>K62/1.25</f>
        <v>4.7432000000000002E-2</v>
      </c>
      <c r="M62" s="19">
        <f>(1-L62)*317</f>
        <v>301.96405599999997</v>
      </c>
      <c r="N62" s="22">
        <f>M62*E62</f>
        <v>1106363.0851378399</v>
      </c>
    </row>
    <row r="63" spans="1:14" x14ac:dyDescent="0.25">
      <c r="A63" s="17" t="s">
        <v>151</v>
      </c>
      <c r="B63" s="18" t="s">
        <v>152</v>
      </c>
      <c r="C63" s="18" t="s">
        <v>71</v>
      </c>
      <c r="D63" s="19">
        <v>5416909.5499999998</v>
      </c>
      <c r="E63" s="20">
        <v>721.35</v>
      </c>
      <c r="F63" s="19">
        <f>D63/E63</f>
        <v>7509.4053510778394</v>
      </c>
      <c r="G63" s="21">
        <v>0.62741000000000002</v>
      </c>
      <c r="H63" s="21">
        <v>1</v>
      </c>
      <c r="I63" s="21">
        <f>G63*H63</f>
        <v>0.62741000000000002</v>
      </c>
      <c r="J63" s="21">
        <f>G63-I63</f>
        <v>0</v>
      </c>
      <c r="K63" s="21">
        <f>IF(G63+J63&gt;0.9,0.9,G63+J63)</f>
        <v>0.62741000000000002</v>
      </c>
      <c r="L63" s="21">
        <f>K63/1.25</f>
        <v>0.50192800000000004</v>
      </c>
      <c r="M63" s="19">
        <f>(1-L63)*317</f>
        <v>157.888824</v>
      </c>
      <c r="N63" s="22">
        <f>M63*E63</f>
        <v>113893.1031924</v>
      </c>
    </row>
    <row r="64" spans="1:14" x14ac:dyDescent="0.25">
      <c r="A64" s="17" t="s">
        <v>153</v>
      </c>
      <c r="B64" s="18" t="s">
        <v>154</v>
      </c>
      <c r="C64" s="18" t="s">
        <v>155</v>
      </c>
      <c r="D64" s="19">
        <v>5969412.46</v>
      </c>
      <c r="E64" s="20">
        <v>719.02</v>
      </c>
      <c r="F64" s="19">
        <f>D64/E64</f>
        <v>8302.1507885733354</v>
      </c>
      <c r="G64" s="21">
        <v>0.54191999999999996</v>
      </c>
      <c r="H64" s="21">
        <v>0.99992999999999999</v>
      </c>
      <c r="I64" s="21">
        <f>G64*H64</f>
        <v>0.54188206559999996</v>
      </c>
      <c r="J64" s="21">
        <f>G64-I64</f>
        <v>3.7934399999994817E-5</v>
      </c>
      <c r="K64" s="21">
        <f>IF(G64+J64&gt;0.9,0.9,G64+J64)</f>
        <v>0.54195793439999995</v>
      </c>
      <c r="L64" s="21">
        <f>K64/1.25</f>
        <v>0.43356634751999995</v>
      </c>
      <c r="M64" s="19">
        <f>(1-L64)*317</f>
        <v>179.55946783616</v>
      </c>
      <c r="N64" s="22">
        <f>M64*E64</f>
        <v>129106.84856355576</v>
      </c>
    </row>
    <row r="65" spans="1:14" x14ac:dyDescent="0.25">
      <c r="A65" s="17" t="s">
        <v>156</v>
      </c>
      <c r="B65" s="18" t="s">
        <v>157</v>
      </c>
      <c r="C65" s="18" t="s">
        <v>137</v>
      </c>
      <c r="D65" s="19">
        <v>3854675.75</v>
      </c>
      <c r="E65" s="20">
        <v>585.35</v>
      </c>
      <c r="F65" s="19">
        <f>D65/E65</f>
        <v>6585.2494234218839</v>
      </c>
      <c r="G65" s="21">
        <v>0.48431000000000002</v>
      </c>
      <c r="H65" s="21">
        <v>1</v>
      </c>
      <c r="I65" s="21">
        <f>G65*H65</f>
        <v>0.48431000000000002</v>
      </c>
      <c r="J65" s="21">
        <f>G65-I65</f>
        <v>0</v>
      </c>
      <c r="K65" s="21">
        <f>IF(G65+J65&gt;0.9,0.9,G65+J65)</f>
        <v>0.48431000000000002</v>
      </c>
      <c r="L65" s="21">
        <f>K65/1.25</f>
        <v>0.38744800000000001</v>
      </c>
      <c r="M65" s="19">
        <f>(1-L65)*317</f>
        <v>194.17898399999999</v>
      </c>
      <c r="N65" s="22">
        <f>M65*E65</f>
        <v>113662.6682844</v>
      </c>
    </row>
    <row r="66" spans="1:14" x14ac:dyDescent="0.25">
      <c r="A66" s="17" t="s">
        <v>158</v>
      </c>
      <c r="B66" s="18" t="s">
        <v>159</v>
      </c>
      <c r="C66" s="18" t="s">
        <v>137</v>
      </c>
      <c r="D66" s="19">
        <v>5823201.7300000004</v>
      </c>
      <c r="E66" s="20">
        <v>1009.56</v>
      </c>
      <c r="F66" s="19">
        <f>D66/E66</f>
        <v>5768.0590851460047</v>
      </c>
      <c r="G66" s="21">
        <v>0.56201000000000001</v>
      </c>
      <c r="H66" s="21">
        <v>1</v>
      </c>
      <c r="I66" s="21">
        <f>G66*H66</f>
        <v>0.56201000000000001</v>
      </c>
      <c r="J66" s="21">
        <f>G66-I66</f>
        <v>0</v>
      </c>
      <c r="K66" s="21">
        <f>IF(G66+J66&gt;0.9,0.9,G66+J66)</f>
        <v>0.56201000000000001</v>
      </c>
      <c r="L66" s="21">
        <f>K66/1.25</f>
        <v>0.44960800000000001</v>
      </c>
      <c r="M66" s="19">
        <f>(1-L66)*317</f>
        <v>174.47426400000001</v>
      </c>
      <c r="N66" s="22">
        <f>M66*E66</f>
        <v>176142.23796383999</v>
      </c>
    </row>
    <row r="67" spans="1:14" x14ac:dyDescent="0.25">
      <c r="A67" s="17" t="s">
        <v>160</v>
      </c>
      <c r="B67" s="18" t="s">
        <v>161</v>
      </c>
      <c r="C67" s="18" t="s">
        <v>79</v>
      </c>
      <c r="D67" s="19">
        <v>1139036.8999999999</v>
      </c>
      <c r="E67" s="20">
        <v>1171.69</v>
      </c>
      <c r="F67" s="19">
        <f>D67/E67</f>
        <v>972.1316218453685</v>
      </c>
      <c r="G67" s="21">
        <v>0.29894999999999999</v>
      </c>
      <c r="H67" s="21">
        <v>0.25225999999999998</v>
      </c>
      <c r="I67" s="21">
        <f>G67*H67</f>
        <v>7.5413126999999996E-2</v>
      </c>
      <c r="J67" s="21">
        <f>G67-I67</f>
        <v>0.223536873</v>
      </c>
      <c r="K67" s="21">
        <f>IF(G67+J67&gt;0.9,0.9,G67+J67)</f>
        <v>0.52248687299999996</v>
      </c>
      <c r="L67" s="21">
        <f>K67/1.25</f>
        <v>0.41798949839999999</v>
      </c>
      <c r="M67" s="19">
        <f>(1-L67)*317</f>
        <v>184.49732900719999</v>
      </c>
      <c r="N67" s="22">
        <f>M67*E67</f>
        <v>216173.67542444618</v>
      </c>
    </row>
    <row r="68" spans="1:14" x14ac:dyDescent="0.25">
      <c r="A68" s="17" t="s">
        <v>162</v>
      </c>
      <c r="B68" s="18" t="s">
        <v>163</v>
      </c>
      <c r="C68" s="18" t="s">
        <v>164</v>
      </c>
      <c r="D68" s="19">
        <v>6372322.3499999996</v>
      </c>
      <c r="E68" s="20">
        <v>1492.82</v>
      </c>
      <c r="F68" s="19">
        <f>D68/E68</f>
        <v>4268.6474926648889</v>
      </c>
      <c r="G68" s="21">
        <v>0.50556000000000001</v>
      </c>
      <c r="H68" s="21">
        <v>0.92315000000000003</v>
      </c>
      <c r="I68" s="21">
        <f>G68*H68</f>
        <v>0.466707714</v>
      </c>
      <c r="J68" s="21">
        <f>G68-I68</f>
        <v>3.8852286000000014E-2</v>
      </c>
      <c r="K68" s="21">
        <f>IF(G68+J68&gt;0.9,0.9,G68+J68)</f>
        <v>0.54441228600000002</v>
      </c>
      <c r="L68" s="21">
        <f>K68/1.25</f>
        <v>0.43552982880000002</v>
      </c>
      <c r="M68" s="19">
        <f>(1-L68)*317</f>
        <v>178.93704427040001</v>
      </c>
      <c r="N68" s="22">
        <f>M68*E68</f>
        <v>267120.79842773854</v>
      </c>
    </row>
    <row r="69" spans="1:14" x14ac:dyDescent="0.25">
      <c r="A69" s="17" t="s">
        <v>165</v>
      </c>
      <c r="B69" s="18" t="s">
        <v>166</v>
      </c>
      <c r="C69" s="18" t="s">
        <v>167</v>
      </c>
      <c r="D69" s="19">
        <v>3097166.87</v>
      </c>
      <c r="E69" s="20">
        <v>693.51</v>
      </c>
      <c r="F69" s="19">
        <f>D69/E69</f>
        <v>4465.9296477339913</v>
      </c>
      <c r="G69" s="21">
        <v>0.40178000000000003</v>
      </c>
      <c r="H69" s="21">
        <v>1</v>
      </c>
      <c r="I69" s="21">
        <f>G69*H69</f>
        <v>0.40178000000000003</v>
      </c>
      <c r="J69" s="21">
        <f>G69-I69</f>
        <v>0</v>
      </c>
      <c r="K69" s="21">
        <f>IF(G69+J69&gt;0.9,0.9,G69+J69)</f>
        <v>0.40178000000000003</v>
      </c>
      <c r="L69" s="21">
        <f>K69/1.25</f>
        <v>0.32142400000000004</v>
      </c>
      <c r="M69" s="19">
        <f>(1-L69)*317</f>
        <v>215.10859199999999</v>
      </c>
      <c r="N69" s="22">
        <f>M69*E69</f>
        <v>149179.95963791999</v>
      </c>
    </row>
    <row r="70" spans="1:14" x14ac:dyDescent="0.25">
      <c r="A70" s="17" t="s">
        <v>168</v>
      </c>
      <c r="B70" s="18" t="s">
        <v>169</v>
      </c>
      <c r="C70" s="18" t="s">
        <v>126</v>
      </c>
      <c r="D70" s="19">
        <v>26857368.649999999</v>
      </c>
      <c r="E70" s="20">
        <v>6836.77</v>
      </c>
      <c r="F70" s="19">
        <f>D70/E70</f>
        <v>3928.3709485619665</v>
      </c>
      <c r="G70" s="21">
        <v>0.46911000000000003</v>
      </c>
      <c r="H70" s="21">
        <v>1</v>
      </c>
      <c r="I70" s="21">
        <f>G70*H70</f>
        <v>0.46911000000000003</v>
      </c>
      <c r="J70" s="21">
        <f>G70-I70</f>
        <v>0</v>
      </c>
      <c r="K70" s="21">
        <f>IF(G70+J70&gt;0.9,0.9,G70+J70)</f>
        <v>0.46911000000000003</v>
      </c>
      <c r="L70" s="21">
        <f>K70/1.25</f>
        <v>0.37528800000000001</v>
      </c>
      <c r="M70" s="19">
        <f>(1-L70)*317</f>
        <v>198.03370399999997</v>
      </c>
      <c r="N70" s="22">
        <f>M70*E70</f>
        <v>1353910.8864960799</v>
      </c>
    </row>
    <row r="71" spans="1:14" x14ac:dyDescent="0.25">
      <c r="A71" s="17" t="s">
        <v>170</v>
      </c>
      <c r="B71" s="18" t="s">
        <v>171</v>
      </c>
      <c r="C71" s="18" t="s">
        <v>172</v>
      </c>
      <c r="D71" s="19">
        <v>7609576.4100000001</v>
      </c>
      <c r="E71" s="20">
        <v>1886.27</v>
      </c>
      <c r="F71" s="19">
        <f>D71/E71</f>
        <v>4034.1925652213099</v>
      </c>
      <c r="G71" s="21">
        <v>0.50512999999999997</v>
      </c>
      <c r="H71" s="21">
        <v>0.84474000000000005</v>
      </c>
      <c r="I71" s="21">
        <f>G71*H71</f>
        <v>0.42670351620000002</v>
      </c>
      <c r="J71" s="21">
        <f>G71-I71</f>
        <v>7.8426483799999946E-2</v>
      </c>
      <c r="K71" s="21">
        <f>IF(G71+J71&gt;0.9,0.9,G71+J71)</f>
        <v>0.58355648379999991</v>
      </c>
      <c r="L71" s="21">
        <f>K71/1.25</f>
        <v>0.46684518703999994</v>
      </c>
      <c r="M71" s="19">
        <f>(1-L71)*317</f>
        <v>169.01007570832004</v>
      </c>
      <c r="N71" s="22">
        <f>M71*E71</f>
        <v>318798.63550633285</v>
      </c>
    </row>
    <row r="72" spans="1:14" x14ac:dyDescent="0.25">
      <c r="A72" s="17" t="s">
        <v>173</v>
      </c>
      <c r="B72" s="18" t="s">
        <v>174</v>
      </c>
      <c r="C72" s="18" t="s">
        <v>175</v>
      </c>
      <c r="D72" s="19">
        <v>4914276.93</v>
      </c>
      <c r="E72" s="20">
        <v>732.91</v>
      </c>
      <c r="F72" s="19">
        <f>D72/E72</f>
        <v>6705.1574272420894</v>
      </c>
      <c r="G72" s="21">
        <v>0.44177</v>
      </c>
      <c r="H72" s="21">
        <v>1</v>
      </c>
      <c r="I72" s="21">
        <f>G72*H72</f>
        <v>0.44177</v>
      </c>
      <c r="J72" s="21">
        <f>G72-I72</f>
        <v>0</v>
      </c>
      <c r="K72" s="21">
        <f>IF(G72+J72&gt;0.9,0.9,G72+J72)</f>
        <v>0.44177</v>
      </c>
      <c r="L72" s="21">
        <f>K72/1.25</f>
        <v>0.35341600000000001</v>
      </c>
      <c r="M72" s="19">
        <f>(1-L72)*317</f>
        <v>204.967128</v>
      </c>
      <c r="N72" s="22">
        <f>M72*E72</f>
        <v>150222.45778247999</v>
      </c>
    </row>
    <row r="73" spans="1:14" x14ac:dyDescent="0.25">
      <c r="A73" s="17" t="s">
        <v>176</v>
      </c>
      <c r="B73" s="18" t="s">
        <v>177</v>
      </c>
      <c r="C73" s="18" t="s">
        <v>51</v>
      </c>
      <c r="D73" s="19">
        <v>6825365.5300000003</v>
      </c>
      <c r="E73" s="20">
        <v>1502.64</v>
      </c>
      <c r="F73" s="19">
        <f>D73/E73</f>
        <v>4542.2493278496513</v>
      </c>
      <c r="G73" s="21">
        <v>0.47778999999999999</v>
      </c>
      <c r="H73" s="21">
        <v>1</v>
      </c>
      <c r="I73" s="21">
        <f>G73*H73</f>
        <v>0.47778999999999999</v>
      </c>
      <c r="J73" s="21">
        <f>G73-I73</f>
        <v>0</v>
      </c>
      <c r="K73" s="21">
        <f>IF(G73+J73&gt;0.9,0.9,G73+J73)</f>
        <v>0.47778999999999999</v>
      </c>
      <c r="L73" s="21">
        <f>K73/1.25</f>
        <v>0.38223200000000002</v>
      </c>
      <c r="M73" s="19">
        <f>(1-L73)*317</f>
        <v>195.83245600000001</v>
      </c>
      <c r="N73" s="22">
        <f>M73*E73</f>
        <v>294265.68168384006</v>
      </c>
    </row>
    <row r="74" spans="1:14" x14ac:dyDescent="0.25">
      <c r="A74" s="17" t="s">
        <v>178</v>
      </c>
      <c r="B74" s="18" t="s">
        <v>177</v>
      </c>
      <c r="C74" s="18" t="s">
        <v>179</v>
      </c>
      <c r="D74" s="19">
        <v>9344974.6699999999</v>
      </c>
      <c r="E74" s="20">
        <v>1741.03</v>
      </c>
      <c r="F74" s="19">
        <f>D74/E74</f>
        <v>5367.4977857934673</v>
      </c>
      <c r="G74" s="21">
        <v>0.37041000000000002</v>
      </c>
      <c r="H74" s="21">
        <v>1</v>
      </c>
      <c r="I74" s="21">
        <f>G74*H74</f>
        <v>0.37041000000000002</v>
      </c>
      <c r="J74" s="21">
        <f>G74-I74</f>
        <v>0</v>
      </c>
      <c r="K74" s="21">
        <f>IF(G74+J74&gt;0.9,0.9,G74+J74)</f>
        <v>0.37041000000000002</v>
      </c>
      <c r="L74" s="21">
        <f>K74/1.25</f>
        <v>0.29632800000000004</v>
      </c>
      <c r="M74" s="19">
        <f>(1-L74)*317</f>
        <v>223.06402399999999</v>
      </c>
      <c r="N74" s="22">
        <f>M74*E74</f>
        <v>388361.15770471998</v>
      </c>
    </row>
    <row r="75" spans="1:14" x14ac:dyDescent="0.25">
      <c r="A75" s="17" t="s">
        <v>180</v>
      </c>
      <c r="B75" s="18" t="s">
        <v>177</v>
      </c>
      <c r="C75" s="18" t="s">
        <v>126</v>
      </c>
      <c r="D75" s="19">
        <v>4867061.28</v>
      </c>
      <c r="E75" s="20">
        <v>2098.15</v>
      </c>
      <c r="F75" s="19">
        <f>D75/E75</f>
        <v>2319.6917665562519</v>
      </c>
      <c r="G75" s="21">
        <v>0.28200999999999998</v>
      </c>
      <c r="H75" s="21">
        <v>1</v>
      </c>
      <c r="I75" s="21">
        <f>G75*H75</f>
        <v>0.28200999999999998</v>
      </c>
      <c r="J75" s="21">
        <f>G75-I75</f>
        <v>0</v>
      </c>
      <c r="K75" s="21">
        <f>IF(G75+J75&gt;0.9,0.9,G75+J75)</f>
        <v>0.28200999999999998</v>
      </c>
      <c r="L75" s="21">
        <f>K75/1.25</f>
        <v>0.22560799999999998</v>
      </c>
      <c r="M75" s="19">
        <f>(1-L75)*317</f>
        <v>245.48226399999999</v>
      </c>
      <c r="N75" s="22">
        <f>M75*E75</f>
        <v>515058.6122116</v>
      </c>
    </row>
    <row r="76" spans="1:14" x14ac:dyDescent="0.25">
      <c r="A76" s="17" t="s">
        <v>181</v>
      </c>
      <c r="B76" s="18" t="s">
        <v>182</v>
      </c>
      <c r="C76" s="18" t="s">
        <v>123</v>
      </c>
      <c r="D76" s="19">
        <v>4659043.3600000003</v>
      </c>
      <c r="E76" s="20">
        <v>2216.69</v>
      </c>
      <c r="F76" s="19">
        <f>D76/E76</f>
        <v>2101.8019479494201</v>
      </c>
      <c r="G76" s="21">
        <v>0.10501000000000001</v>
      </c>
      <c r="H76" s="21">
        <v>1</v>
      </c>
      <c r="I76" s="21">
        <f>G76*H76</f>
        <v>0.10501000000000001</v>
      </c>
      <c r="J76" s="21">
        <f>G76-I76</f>
        <v>0</v>
      </c>
      <c r="K76" s="21">
        <f>IF(G76+J76&gt;0.9,0.9,G76+J76)</f>
        <v>0.10501000000000001</v>
      </c>
      <c r="L76" s="21">
        <f>K76/1.25</f>
        <v>8.4007999999999999E-2</v>
      </c>
      <c r="M76" s="19">
        <f>(1-L76)*317</f>
        <v>290.36946399999999</v>
      </c>
      <c r="N76" s="22">
        <f>M76*E76</f>
        <v>643659.08715416002</v>
      </c>
    </row>
    <row r="77" spans="1:14" x14ac:dyDescent="0.25">
      <c r="A77" s="17" t="s">
        <v>183</v>
      </c>
      <c r="B77" s="18" t="s">
        <v>184</v>
      </c>
      <c r="C77" s="18" t="s">
        <v>175</v>
      </c>
      <c r="D77" s="19">
        <v>11933448.210000001</v>
      </c>
      <c r="E77" s="20">
        <v>1442.35</v>
      </c>
      <c r="F77" s="19">
        <f>D77/E77</f>
        <v>8273.6147329011692</v>
      </c>
      <c r="G77" s="21">
        <v>0.76534000000000002</v>
      </c>
      <c r="H77" s="21">
        <v>1</v>
      </c>
      <c r="I77" s="21">
        <f>G77*H77</f>
        <v>0.76534000000000002</v>
      </c>
      <c r="J77" s="21">
        <f>G77-I77</f>
        <v>0</v>
      </c>
      <c r="K77" s="21">
        <f>IF(G77+J77&gt;0.9,0.9,G77+J77)</f>
        <v>0.76534000000000002</v>
      </c>
      <c r="L77" s="21">
        <f>K77/1.25</f>
        <v>0.61227200000000004</v>
      </c>
      <c r="M77" s="19">
        <f>(1-L77)*317</f>
        <v>122.90977599999999</v>
      </c>
      <c r="N77" s="22">
        <f>M77*E77</f>
        <v>177278.91541359999</v>
      </c>
    </row>
    <row r="78" spans="1:14" x14ac:dyDescent="0.25">
      <c r="A78" s="17" t="s">
        <v>185</v>
      </c>
      <c r="B78" s="18" t="s">
        <v>186</v>
      </c>
      <c r="C78" s="18" t="s">
        <v>187</v>
      </c>
      <c r="D78" s="19">
        <v>5777659.2999999998</v>
      </c>
      <c r="E78" s="20">
        <v>906.91</v>
      </c>
      <c r="F78" s="19">
        <f>D78/E78</f>
        <v>6370.7085598350441</v>
      </c>
      <c r="G78" s="21">
        <v>0.51771</v>
      </c>
      <c r="H78" s="21">
        <v>0.99729000000000001</v>
      </c>
      <c r="I78" s="21">
        <f>G78*H78</f>
        <v>0.5163070059</v>
      </c>
      <c r="J78" s="21">
        <f>G78-I78</f>
        <v>1.402994099999999E-3</v>
      </c>
      <c r="K78" s="21">
        <f>IF(G78+J78&gt;0.9,0.9,G78+J78)</f>
        <v>0.5191129941</v>
      </c>
      <c r="L78" s="21">
        <f>K78/1.25</f>
        <v>0.41529039528</v>
      </c>
      <c r="M78" s="19">
        <f>(1-L78)*317</f>
        <v>185.35294469624</v>
      </c>
      <c r="N78" s="22">
        <f>M78*E78</f>
        <v>168098.43907446702</v>
      </c>
    </row>
    <row r="79" spans="1:14" x14ac:dyDescent="0.25">
      <c r="A79" s="17" t="s">
        <v>188</v>
      </c>
      <c r="B79" s="18" t="s">
        <v>189</v>
      </c>
      <c r="C79" s="18" t="s">
        <v>190</v>
      </c>
      <c r="D79" s="19">
        <v>13196491</v>
      </c>
      <c r="E79" s="20">
        <v>2076.64</v>
      </c>
      <c r="F79" s="19">
        <f>D79/E79</f>
        <v>6354.7321634948767</v>
      </c>
      <c r="G79" s="21">
        <v>0.59955000000000003</v>
      </c>
      <c r="H79" s="21">
        <v>1</v>
      </c>
      <c r="I79" s="21">
        <f>G79*H79</f>
        <v>0.59955000000000003</v>
      </c>
      <c r="J79" s="21">
        <f>G79-I79</f>
        <v>0</v>
      </c>
      <c r="K79" s="21">
        <f>IF(G79+J79&gt;0.9,0.9,G79+J79)</f>
        <v>0.59955000000000003</v>
      </c>
      <c r="L79" s="21">
        <f>K79/1.25</f>
        <v>0.47964000000000001</v>
      </c>
      <c r="M79" s="19">
        <f>(1-L79)*317</f>
        <v>164.95411999999999</v>
      </c>
      <c r="N79" s="22">
        <f>M79*E79</f>
        <v>342550.32375679997</v>
      </c>
    </row>
    <row r="80" spans="1:14" x14ac:dyDescent="0.25">
      <c r="A80" s="17" t="s">
        <v>191</v>
      </c>
      <c r="B80" s="18" t="s">
        <v>192</v>
      </c>
      <c r="C80" s="18" t="s">
        <v>59</v>
      </c>
      <c r="D80" s="19">
        <v>15048991.4</v>
      </c>
      <c r="E80" s="20">
        <v>1302.98</v>
      </c>
      <c r="F80" s="19">
        <f>D80/E80</f>
        <v>11549.671829191546</v>
      </c>
      <c r="G80" s="21">
        <v>0.9</v>
      </c>
      <c r="H80" s="21">
        <v>0.93089</v>
      </c>
      <c r="I80" s="21">
        <f>G80*H80</f>
        <v>0.83780100000000002</v>
      </c>
      <c r="J80" s="21">
        <f>G80-I80</f>
        <v>6.2199000000000004E-2</v>
      </c>
      <c r="K80" s="21">
        <f>IF(G80+J80&gt;0.9,0.9,G80+J80)</f>
        <v>0.9</v>
      </c>
      <c r="L80" s="21">
        <f>K80/1.25</f>
        <v>0.72</v>
      </c>
      <c r="M80" s="19">
        <f>(1-L80)*317</f>
        <v>88.76</v>
      </c>
      <c r="N80" s="22">
        <f>M80*E80</f>
        <v>115652.50480000001</v>
      </c>
    </row>
    <row r="81" spans="1:14" x14ac:dyDescent="0.25">
      <c r="A81" s="17" t="s">
        <v>193</v>
      </c>
      <c r="B81" s="18" t="s">
        <v>194</v>
      </c>
      <c r="C81" s="18" t="s">
        <v>120</v>
      </c>
      <c r="D81" s="19">
        <v>19258585.73</v>
      </c>
      <c r="E81" s="20">
        <v>3824.33</v>
      </c>
      <c r="F81" s="19">
        <f>D81/E81</f>
        <v>5035.8064628313978</v>
      </c>
      <c r="G81" s="21">
        <v>0.60092000000000001</v>
      </c>
      <c r="H81" s="21">
        <v>0.88815999999999995</v>
      </c>
      <c r="I81" s="21">
        <f>G81*H81</f>
        <v>0.53371310719999998</v>
      </c>
      <c r="J81" s="21">
        <f>G81-I81</f>
        <v>6.7206892800000029E-2</v>
      </c>
      <c r="K81" s="21">
        <f>IF(G81+J81&gt;0.9,0.9,G81+J81)</f>
        <v>0.66812689280000004</v>
      </c>
      <c r="L81" s="21">
        <f>K81/1.25</f>
        <v>0.53450151424000003</v>
      </c>
      <c r="M81" s="19">
        <f>(1-L81)*317</f>
        <v>147.56301998591999</v>
      </c>
      <c r="N81" s="22">
        <f>M81*E81</f>
        <v>564329.68422275339</v>
      </c>
    </row>
    <row r="82" spans="1:14" x14ac:dyDescent="0.25">
      <c r="A82" s="17" t="s">
        <v>195</v>
      </c>
      <c r="B82" s="18" t="s">
        <v>196</v>
      </c>
      <c r="C82" s="18" t="s">
        <v>59</v>
      </c>
      <c r="D82" s="19">
        <v>6048115.79</v>
      </c>
      <c r="E82" s="20">
        <v>2757.78</v>
      </c>
      <c r="F82" s="19">
        <f>D82/E82</f>
        <v>2193.1103242463141</v>
      </c>
      <c r="G82" s="21">
        <v>0.27300999999999997</v>
      </c>
      <c r="H82" s="21">
        <v>1</v>
      </c>
      <c r="I82" s="21">
        <f>G82*H82</f>
        <v>0.27300999999999997</v>
      </c>
      <c r="J82" s="21">
        <f>G82-I82</f>
        <v>0</v>
      </c>
      <c r="K82" s="21">
        <f>IF(G82+J82&gt;0.9,0.9,G82+J82)</f>
        <v>0.27300999999999997</v>
      </c>
      <c r="L82" s="21">
        <f>K82/1.25</f>
        <v>0.21840799999999999</v>
      </c>
      <c r="M82" s="19">
        <f>(1-L82)*317</f>
        <v>247.76466400000001</v>
      </c>
      <c r="N82" s="22">
        <f>M82*E82</f>
        <v>683280.43508592003</v>
      </c>
    </row>
    <row r="83" spans="1:14" x14ac:dyDescent="0.25">
      <c r="A83" s="17" t="s">
        <v>197</v>
      </c>
      <c r="B83" s="18" t="s">
        <v>198</v>
      </c>
      <c r="C83" s="18" t="s">
        <v>17</v>
      </c>
      <c r="D83" s="19">
        <v>97682548.879999995</v>
      </c>
      <c r="E83" s="20">
        <v>9910.39</v>
      </c>
      <c r="F83" s="19">
        <f>D83/E83</f>
        <v>9856.5796986798705</v>
      </c>
      <c r="G83" s="21">
        <v>0.88088999999999995</v>
      </c>
      <c r="H83" s="21">
        <v>0.98463999999999996</v>
      </c>
      <c r="I83" s="21">
        <f>G83*H83</f>
        <v>0.86735952959999996</v>
      </c>
      <c r="J83" s="21">
        <f>G83-I83</f>
        <v>1.3530470399999994E-2</v>
      </c>
      <c r="K83" s="21">
        <f>IF(G83+J83&gt;0.9,0.9,G83+J83)</f>
        <v>0.89442047039999995</v>
      </c>
      <c r="L83" s="21">
        <f>K83/1.25</f>
        <v>0.71553637632</v>
      </c>
      <c r="M83" s="19">
        <f>(1-L83)*317</f>
        <v>90.174968706559994</v>
      </c>
      <c r="N83" s="22">
        <f>M83*E83</f>
        <v>893669.10811980499</v>
      </c>
    </row>
    <row r="84" spans="1:14" x14ac:dyDescent="0.25">
      <c r="A84" s="17" t="s">
        <v>199</v>
      </c>
      <c r="B84" s="18" t="s">
        <v>200</v>
      </c>
      <c r="C84" s="18" t="s">
        <v>17</v>
      </c>
      <c r="D84" s="19">
        <v>8938399.9900000002</v>
      </c>
      <c r="E84" s="20">
        <v>1798.69</v>
      </c>
      <c r="F84" s="19">
        <f>D84/E84</f>
        <v>4969.3943870261137</v>
      </c>
      <c r="G84" s="21">
        <v>0.42738999999999999</v>
      </c>
      <c r="H84" s="21">
        <v>1</v>
      </c>
      <c r="I84" s="21">
        <f>G84*H84</f>
        <v>0.42738999999999999</v>
      </c>
      <c r="J84" s="21">
        <f>G84-I84</f>
        <v>0</v>
      </c>
      <c r="K84" s="21">
        <f>IF(G84+J84&gt;0.9,0.9,G84+J84)</f>
        <v>0.42738999999999999</v>
      </c>
      <c r="L84" s="21">
        <f>K84/1.25</f>
        <v>0.34191199999999999</v>
      </c>
      <c r="M84" s="19">
        <f>(1-L84)*317</f>
        <v>208.61389600000001</v>
      </c>
      <c r="N84" s="22">
        <f>M84*E84</f>
        <v>375231.72859624005</v>
      </c>
    </row>
    <row r="85" spans="1:14" x14ac:dyDescent="0.25">
      <c r="A85" s="17" t="s">
        <v>201</v>
      </c>
      <c r="B85" s="18" t="s">
        <v>202</v>
      </c>
      <c r="C85" s="18" t="s">
        <v>110</v>
      </c>
      <c r="D85" s="19">
        <v>2448103.2799999998</v>
      </c>
      <c r="E85" s="20">
        <v>962.5</v>
      </c>
      <c r="F85" s="19">
        <f>D85/E85</f>
        <v>2543.4839272727272</v>
      </c>
      <c r="G85" s="21">
        <v>0.15458</v>
      </c>
      <c r="H85" s="21">
        <v>1</v>
      </c>
      <c r="I85" s="21">
        <f>G85*H85</f>
        <v>0.15458</v>
      </c>
      <c r="J85" s="21">
        <f>G85-I85</f>
        <v>0</v>
      </c>
      <c r="K85" s="21">
        <f>IF(G85+J85&gt;0.9,0.9,G85+J85)</f>
        <v>0.15458</v>
      </c>
      <c r="L85" s="21">
        <f>K85/1.25</f>
        <v>0.123664</v>
      </c>
      <c r="M85" s="19">
        <f>(1-L85)*317</f>
        <v>277.79851200000002</v>
      </c>
      <c r="N85" s="22">
        <f>M85*E85</f>
        <v>267381.06780000002</v>
      </c>
    </row>
    <row r="86" spans="1:14" x14ac:dyDescent="0.25">
      <c r="A86" s="17" t="s">
        <v>203</v>
      </c>
      <c r="B86" s="18" t="s">
        <v>204</v>
      </c>
      <c r="C86" s="18" t="s">
        <v>205</v>
      </c>
      <c r="D86" s="19">
        <v>7030361.6299999999</v>
      </c>
      <c r="E86" s="20">
        <v>1038.1300000000001</v>
      </c>
      <c r="F86" s="19">
        <f>D86/E86</f>
        <v>6772.1399343049516</v>
      </c>
      <c r="G86" s="21">
        <v>0.53561999999999999</v>
      </c>
      <c r="H86" s="21">
        <v>1</v>
      </c>
      <c r="I86" s="21">
        <f>G86*H86</f>
        <v>0.53561999999999999</v>
      </c>
      <c r="J86" s="21">
        <f>G86-I86</f>
        <v>0</v>
      </c>
      <c r="K86" s="21">
        <f>IF(G86+J86&gt;0.9,0.9,G86+J86)</f>
        <v>0.53561999999999999</v>
      </c>
      <c r="L86" s="21">
        <f>K86/1.25</f>
        <v>0.42849599999999999</v>
      </c>
      <c r="M86" s="19">
        <f>(1-L86)*317</f>
        <v>181.16676799999999</v>
      </c>
      <c r="N86" s="22">
        <f>M86*E86</f>
        <v>188074.65686384001</v>
      </c>
    </row>
    <row r="87" spans="1:14" x14ac:dyDescent="0.25">
      <c r="A87" s="17" t="s">
        <v>206</v>
      </c>
      <c r="B87" s="18" t="s">
        <v>207</v>
      </c>
      <c r="C87" s="18" t="s">
        <v>208</v>
      </c>
      <c r="D87" s="19">
        <v>5613880.5300000003</v>
      </c>
      <c r="E87" s="20">
        <v>812.42</v>
      </c>
      <c r="F87" s="19">
        <f>D87/E87</f>
        <v>6910.0717978385574</v>
      </c>
      <c r="G87" s="21">
        <v>0.55115000000000003</v>
      </c>
      <c r="H87" s="21">
        <v>1</v>
      </c>
      <c r="I87" s="21">
        <f>G87*H87</f>
        <v>0.55115000000000003</v>
      </c>
      <c r="J87" s="21">
        <f>G87-I87</f>
        <v>0</v>
      </c>
      <c r="K87" s="21">
        <f>IF(G87+J87&gt;0.9,0.9,G87+J87)</f>
        <v>0.55115000000000003</v>
      </c>
      <c r="L87" s="21">
        <f>K87/1.25</f>
        <v>0.44092000000000003</v>
      </c>
      <c r="M87" s="19">
        <f>(1-L87)*317</f>
        <v>177.22836000000001</v>
      </c>
      <c r="N87" s="22">
        <f>M87*E87</f>
        <v>143983.86423119999</v>
      </c>
    </row>
    <row r="88" spans="1:14" x14ac:dyDescent="0.25">
      <c r="A88" s="17" t="s">
        <v>209</v>
      </c>
      <c r="B88" s="18" t="s">
        <v>210</v>
      </c>
      <c r="C88" s="18" t="s">
        <v>211</v>
      </c>
      <c r="D88" s="19">
        <v>8769593.2599999998</v>
      </c>
      <c r="E88" s="20">
        <v>1505.27</v>
      </c>
      <c r="F88" s="19">
        <f>D88/E88</f>
        <v>5825.9270828489243</v>
      </c>
      <c r="G88" s="21">
        <v>0.62104999999999999</v>
      </c>
      <c r="H88" s="21">
        <v>0.99324999999999997</v>
      </c>
      <c r="I88" s="21">
        <f>G88*H88</f>
        <v>0.61685791249999999</v>
      </c>
      <c r="J88" s="21">
        <f>G88-I88</f>
        <v>4.1920874999999969E-3</v>
      </c>
      <c r="K88" s="21">
        <f>IF(G88+J88&gt;0.9,0.9,G88+J88)</f>
        <v>0.62524208749999999</v>
      </c>
      <c r="L88" s="21">
        <f>K88/1.25</f>
        <v>0.50019367000000003</v>
      </c>
      <c r="M88" s="19">
        <f>(1-L88)*317</f>
        <v>158.43860660999999</v>
      </c>
      <c r="N88" s="22">
        <f>M88*E88</f>
        <v>238492.88137183469</v>
      </c>
    </row>
    <row r="89" spans="1:14" x14ac:dyDescent="0.25">
      <c r="A89" s="17" t="s">
        <v>212</v>
      </c>
      <c r="B89" s="18" t="s">
        <v>213</v>
      </c>
      <c r="C89" s="18" t="s">
        <v>167</v>
      </c>
      <c r="D89" s="19">
        <v>10799456.960000001</v>
      </c>
      <c r="E89" s="20">
        <v>1964.31</v>
      </c>
      <c r="F89" s="19">
        <f>D89/E89</f>
        <v>5497.8373881922917</v>
      </c>
      <c r="G89" s="21">
        <v>0.22789999999999999</v>
      </c>
      <c r="H89" s="21">
        <v>1</v>
      </c>
      <c r="I89" s="21">
        <f>G89*H89</f>
        <v>0.22789999999999999</v>
      </c>
      <c r="J89" s="21">
        <f>G89-I89</f>
        <v>0</v>
      </c>
      <c r="K89" s="21">
        <f>IF(G89+J89&gt;0.9,0.9,G89+J89)</f>
        <v>0.22789999999999999</v>
      </c>
      <c r="L89" s="21">
        <f>K89/1.25</f>
        <v>0.18231999999999998</v>
      </c>
      <c r="M89" s="19">
        <f>(1-L89)*317</f>
        <v>259.20456000000001</v>
      </c>
      <c r="N89" s="22">
        <f>M89*E89</f>
        <v>509158.10925360001</v>
      </c>
    </row>
    <row r="90" spans="1:14" x14ac:dyDescent="0.25">
      <c r="A90" s="17" t="s">
        <v>214</v>
      </c>
      <c r="B90" s="18" t="s">
        <v>215</v>
      </c>
      <c r="C90" s="18" t="s">
        <v>87</v>
      </c>
      <c r="D90" s="19">
        <v>2607102.89</v>
      </c>
      <c r="E90" s="20">
        <v>553.6</v>
      </c>
      <c r="F90" s="19">
        <f>D90/E90</f>
        <v>4709.3621567919072</v>
      </c>
      <c r="G90" s="21">
        <v>0.35643999999999998</v>
      </c>
      <c r="H90" s="21">
        <v>0.97906000000000004</v>
      </c>
      <c r="I90" s="21">
        <f>G90*H90</f>
        <v>0.34897614640000002</v>
      </c>
      <c r="J90" s="21">
        <f>G90-I90</f>
        <v>7.4638535999999589E-3</v>
      </c>
      <c r="K90" s="21">
        <f>IF(G90+J90&gt;0.9,0.9,G90+J90)</f>
        <v>0.36390385359999994</v>
      </c>
      <c r="L90" s="21">
        <f>K90/1.25</f>
        <v>0.29112308287999994</v>
      </c>
      <c r="M90" s="19">
        <f>(1-L90)*317</f>
        <v>224.71398272703999</v>
      </c>
      <c r="N90" s="22">
        <f>M90*E90</f>
        <v>124401.66083768934</v>
      </c>
    </row>
    <row r="91" spans="1:14" x14ac:dyDescent="0.25">
      <c r="A91" s="17" t="s">
        <v>216</v>
      </c>
      <c r="B91" s="18" t="s">
        <v>217</v>
      </c>
      <c r="C91" s="18" t="s">
        <v>218</v>
      </c>
      <c r="D91" s="19">
        <v>12306826.300000001</v>
      </c>
      <c r="E91" s="20">
        <v>2798.57</v>
      </c>
      <c r="F91" s="19">
        <f>D91/E91</f>
        <v>4397.5409941505841</v>
      </c>
      <c r="G91" s="21">
        <v>0.44257999999999997</v>
      </c>
      <c r="H91" s="21">
        <v>1</v>
      </c>
      <c r="I91" s="21">
        <f>G91*H91</f>
        <v>0.44257999999999997</v>
      </c>
      <c r="J91" s="21">
        <f>G91-I91</f>
        <v>0</v>
      </c>
      <c r="K91" s="21">
        <f>IF(G91+J91&gt;0.9,0.9,G91+J91)</f>
        <v>0.44257999999999997</v>
      </c>
      <c r="L91" s="21">
        <f>K91/1.25</f>
        <v>0.35406399999999999</v>
      </c>
      <c r="M91" s="19">
        <f>(1-L91)*317</f>
        <v>204.76171200000002</v>
      </c>
      <c r="N91" s="22">
        <f>M91*E91</f>
        <v>573039.9843518401</v>
      </c>
    </row>
    <row r="92" spans="1:14" x14ac:dyDescent="0.25">
      <c r="A92" s="17" t="s">
        <v>219</v>
      </c>
      <c r="B92" s="18" t="s">
        <v>220</v>
      </c>
      <c r="C92" s="18" t="s">
        <v>221</v>
      </c>
      <c r="D92" s="19">
        <v>5890985.0800000001</v>
      </c>
      <c r="E92" s="20">
        <v>1088.42</v>
      </c>
      <c r="F92" s="19">
        <f>D92/E92</f>
        <v>5412.4189926682711</v>
      </c>
      <c r="G92" s="21">
        <v>0.48691000000000001</v>
      </c>
      <c r="H92" s="21">
        <v>1</v>
      </c>
      <c r="I92" s="21">
        <f>G92*H92</f>
        <v>0.48691000000000001</v>
      </c>
      <c r="J92" s="21">
        <f>G92-I92</f>
        <v>0</v>
      </c>
      <c r="K92" s="21">
        <f>IF(G92+J92&gt;0.9,0.9,G92+J92)</f>
        <v>0.48691000000000001</v>
      </c>
      <c r="L92" s="21">
        <f>K92/1.25</f>
        <v>0.38952799999999999</v>
      </c>
      <c r="M92" s="19">
        <f>(1-L92)*317</f>
        <v>193.51962399999999</v>
      </c>
      <c r="N92" s="22">
        <f>M92*E92</f>
        <v>210630.62915408</v>
      </c>
    </row>
    <row r="93" spans="1:14" x14ac:dyDescent="0.25">
      <c r="A93" s="17" t="s">
        <v>222</v>
      </c>
      <c r="B93" s="18" t="s">
        <v>223</v>
      </c>
      <c r="C93" s="18" t="s">
        <v>164</v>
      </c>
      <c r="D93" s="19">
        <v>13167113.720000001</v>
      </c>
      <c r="E93" s="20">
        <v>7933.32</v>
      </c>
      <c r="F93" s="19">
        <f>D93/E93</f>
        <v>1659.7230062571534</v>
      </c>
      <c r="G93" s="21">
        <v>0.19656999999999999</v>
      </c>
      <c r="H93" s="21">
        <v>1</v>
      </c>
      <c r="I93" s="21">
        <f>G93*H93</f>
        <v>0.19656999999999999</v>
      </c>
      <c r="J93" s="21">
        <f>G93-I93</f>
        <v>0</v>
      </c>
      <c r="K93" s="21">
        <f>IF(G93+J93&gt;0.9,0.9,G93+J93)</f>
        <v>0.19656999999999999</v>
      </c>
      <c r="L93" s="21">
        <f>K93/1.25</f>
        <v>0.15725600000000001</v>
      </c>
      <c r="M93" s="19">
        <f>(1-L93)*317</f>
        <v>267.14984799999996</v>
      </c>
      <c r="N93" s="22">
        <f>M93*E93</f>
        <v>2119385.2321353597</v>
      </c>
    </row>
    <row r="94" spans="1:14" x14ac:dyDescent="0.25">
      <c r="A94" s="17" t="s">
        <v>224</v>
      </c>
      <c r="B94" s="18" t="s">
        <v>225</v>
      </c>
      <c r="C94" s="18" t="s">
        <v>66</v>
      </c>
      <c r="D94" s="19">
        <v>6611681.1200000001</v>
      </c>
      <c r="E94" s="20">
        <v>1007.44</v>
      </c>
      <c r="F94" s="19">
        <f>D94/E94</f>
        <v>6562.8534900341456</v>
      </c>
      <c r="G94" s="21">
        <v>0.46039000000000002</v>
      </c>
      <c r="H94" s="21">
        <v>1</v>
      </c>
      <c r="I94" s="21">
        <f>G94*H94</f>
        <v>0.46039000000000002</v>
      </c>
      <c r="J94" s="21">
        <f>G94-I94</f>
        <v>0</v>
      </c>
      <c r="K94" s="21">
        <f>IF(G94+J94&gt;0.9,0.9,G94+J94)</f>
        <v>0.46039000000000002</v>
      </c>
      <c r="L94" s="21">
        <f>K94/1.25</f>
        <v>0.36831200000000003</v>
      </c>
      <c r="M94" s="19">
        <f>(1-L94)*317</f>
        <v>200.24509600000002</v>
      </c>
      <c r="N94" s="22">
        <f>M94*E94</f>
        <v>201734.91951424003</v>
      </c>
    </row>
    <row r="95" spans="1:14" x14ac:dyDescent="0.25">
      <c r="A95" s="17" t="s">
        <v>226</v>
      </c>
      <c r="B95" s="18" t="s">
        <v>227</v>
      </c>
      <c r="C95" s="18" t="s">
        <v>79</v>
      </c>
      <c r="D95" s="19">
        <v>1682357.67</v>
      </c>
      <c r="E95" s="20">
        <v>1753.85</v>
      </c>
      <c r="F95" s="19">
        <f>D95/E95</f>
        <v>959.23691877868691</v>
      </c>
      <c r="G95" s="21">
        <v>0.05</v>
      </c>
      <c r="H95" s="21">
        <v>1</v>
      </c>
      <c r="I95" s="21">
        <f>G95*H95</f>
        <v>0.05</v>
      </c>
      <c r="J95" s="21">
        <f>G95-I95</f>
        <v>0</v>
      </c>
      <c r="K95" s="21">
        <f>IF(G95+J95&gt;0.9,0.9,G95+J95)</f>
        <v>0.05</v>
      </c>
      <c r="L95" s="21">
        <f>K95/1.25</f>
        <v>0.04</v>
      </c>
      <c r="M95" s="19">
        <f>(1-L95)*317</f>
        <v>304.32</v>
      </c>
      <c r="N95" s="22">
        <f>M95*E95</f>
        <v>533731.63199999998</v>
      </c>
    </row>
    <row r="96" spans="1:14" x14ac:dyDescent="0.25">
      <c r="A96" s="17" t="s">
        <v>228</v>
      </c>
      <c r="B96" s="18" t="s">
        <v>229</v>
      </c>
      <c r="C96" s="18" t="s">
        <v>137</v>
      </c>
      <c r="D96" s="19">
        <v>7285474.5199999996</v>
      </c>
      <c r="E96" s="20">
        <v>1349.97</v>
      </c>
      <c r="F96" s="19">
        <f>D96/E96</f>
        <v>5396.7677207641646</v>
      </c>
      <c r="G96" s="21">
        <v>0.58089999999999997</v>
      </c>
      <c r="H96" s="21">
        <v>1</v>
      </c>
      <c r="I96" s="21">
        <f>G96*H96</f>
        <v>0.58089999999999997</v>
      </c>
      <c r="J96" s="21">
        <f>G96-I96</f>
        <v>0</v>
      </c>
      <c r="K96" s="21">
        <f>IF(G96+J96&gt;0.9,0.9,G96+J96)</f>
        <v>0.58089999999999997</v>
      </c>
      <c r="L96" s="21">
        <f>K96/1.25</f>
        <v>0.46471999999999997</v>
      </c>
      <c r="M96" s="19">
        <f>(1-L96)*317</f>
        <v>169.68376000000001</v>
      </c>
      <c r="N96" s="22">
        <f>M96*E96</f>
        <v>229067.9854872</v>
      </c>
    </row>
    <row r="97" spans="1:14" x14ac:dyDescent="0.25">
      <c r="A97" s="17" t="s">
        <v>230</v>
      </c>
      <c r="B97" s="18" t="s">
        <v>231</v>
      </c>
      <c r="C97" s="18" t="s">
        <v>110</v>
      </c>
      <c r="D97" s="19">
        <v>5452628.3499999996</v>
      </c>
      <c r="E97" s="20">
        <v>2760.45</v>
      </c>
      <c r="F97" s="19">
        <f>D97/E97</f>
        <v>1975.2679273306887</v>
      </c>
      <c r="G97" s="21">
        <v>0.22155</v>
      </c>
      <c r="H97" s="21">
        <v>1</v>
      </c>
      <c r="I97" s="21">
        <f>G97*H97</f>
        <v>0.22155</v>
      </c>
      <c r="J97" s="21">
        <f>G97-I97</f>
        <v>0</v>
      </c>
      <c r="K97" s="21">
        <f>IF(G97+J97&gt;0.9,0.9,G97+J97)</f>
        <v>0.22155</v>
      </c>
      <c r="L97" s="21">
        <f>K97/1.25</f>
        <v>0.17724000000000001</v>
      </c>
      <c r="M97" s="19">
        <f>(1-L97)*317</f>
        <v>260.81491999999997</v>
      </c>
      <c r="N97" s="22">
        <f>M97*E97</f>
        <v>719966.5459139999</v>
      </c>
    </row>
    <row r="98" spans="1:14" x14ac:dyDescent="0.25">
      <c r="A98" s="17" t="s">
        <v>232</v>
      </c>
      <c r="B98" s="18" t="s">
        <v>233</v>
      </c>
      <c r="C98" s="18" t="s">
        <v>234</v>
      </c>
      <c r="D98" s="19">
        <v>8778653.9600000009</v>
      </c>
      <c r="E98" s="20">
        <v>1179.17</v>
      </c>
      <c r="F98" s="19">
        <f>D98/E98</f>
        <v>7444.7738324414631</v>
      </c>
      <c r="G98" s="21">
        <v>0.67749999999999999</v>
      </c>
      <c r="H98" s="21">
        <v>1</v>
      </c>
      <c r="I98" s="21">
        <f>G98*H98</f>
        <v>0.67749999999999999</v>
      </c>
      <c r="J98" s="21">
        <f>G98-I98</f>
        <v>0</v>
      </c>
      <c r="K98" s="21">
        <f>IF(G98+J98&gt;0.9,0.9,G98+J98)</f>
        <v>0.67749999999999999</v>
      </c>
      <c r="L98" s="21">
        <f>K98/1.25</f>
        <v>0.54200000000000004</v>
      </c>
      <c r="M98" s="19">
        <f>(1-L98)*317</f>
        <v>145.18599999999998</v>
      </c>
      <c r="N98" s="22">
        <f>M98*E98</f>
        <v>171198.97561999998</v>
      </c>
    </row>
    <row r="99" spans="1:14" x14ac:dyDescent="0.25">
      <c r="A99" s="17" t="s">
        <v>235</v>
      </c>
      <c r="B99" s="18" t="s">
        <v>236</v>
      </c>
      <c r="C99" s="18" t="s">
        <v>5</v>
      </c>
      <c r="D99" s="19">
        <v>15607198.119999999</v>
      </c>
      <c r="E99" s="20">
        <v>3086.96</v>
      </c>
      <c r="F99" s="19">
        <f>D99/E99</f>
        <v>5055.8472153834191</v>
      </c>
      <c r="G99" s="21">
        <v>0.56425999999999998</v>
      </c>
      <c r="H99" s="21">
        <v>0.87958000000000003</v>
      </c>
      <c r="I99" s="21">
        <f>G99*H99</f>
        <v>0.49631181079999998</v>
      </c>
      <c r="J99" s="21">
        <f>G99-I99</f>
        <v>6.7948189200000009E-2</v>
      </c>
      <c r="K99" s="21">
        <f>IF(G99+J99&gt;0.9,0.9,G99+J99)</f>
        <v>0.63220818919999999</v>
      </c>
      <c r="L99" s="21">
        <f>K99/1.25</f>
        <v>0.50576655136000004</v>
      </c>
      <c r="M99" s="19">
        <f>(1-L99)*317</f>
        <v>156.67200321887998</v>
      </c>
      <c r="N99" s="22">
        <f>M99*E99</f>
        <v>483640.20705655374</v>
      </c>
    </row>
    <row r="100" spans="1:14" x14ac:dyDescent="0.25">
      <c r="A100" s="17" t="s">
        <v>237</v>
      </c>
      <c r="B100" s="18" t="s">
        <v>238</v>
      </c>
      <c r="C100" s="18" t="s">
        <v>239</v>
      </c>
      <c r="D100" s="19">
        <v>5024519.82</v>
      </c>
      <c r="E100" s="20">
        <v>1229.44</v>
      </c>
      <c r="F100" s="19">
        <f>D100/E100</f>
        <v>4086.8361367777202</v>
      </c>
      <c r="G100" s="21">
        <v>0.42130000000000001</v>
      </c>
      <c r="H100" s="21">
        <v>1</v>
      </c>
      <c r="I100" s="21">
        <f>G100*H100</f>
        <v>0.42130000000000001</v>
      </c>
      <c r="J100" s="21">
        <f>G100-I100</f>
        <v>0</v>
      </c>
      <c r="K100" s="21">
        <f>IF(G100+J100&gt;0.9,0.9,G100+J100)</f>
        <v>0.42130000000000001</v>
      </c>
      <c r="L100" s="21">
        <f>K100/1.25</f>
        <v>0.33704000000000001</v>
      </c>
      <c r="M100" s="19">
        <f>(1-L100)*317</f>
        <v>210.15832</v>
      </c>
      <c r="N100" s="22">
        <f>M100*E100</f>
        <v>258377.04494080003</v>
      </c>
    </row>
    <row r="101" spans="1:14" x14ac:dyDescent="0.25">
      <c r="A101" s="17" t="s">
        <v>240</v>
      </c>
      <c r="B101" s="18" t="s">
        <v>241</v>
      </c>
      <c r="C101" s="18" t="s">
        <v>242</v>
      </c>
      <c r="D101" s="19">
        <v>205975703.34</v>
      </c>
      <c r="E101" s="20">
        <v>45470.19</v>
      </c>
      <c r="F101" s="19">
        <f>D101/E101</f>
        <v>4529.906370305468</v>
      </c>
      <c r="G101" s="21">
        <v>0.47928999999999999</v>
      </c>
      <c r="H101" s="21">
        <v>0.96975999999999996</v>
      </c>
      <c r="I101" s="21">
        <f>G101*H101</f>
        <v>0.46479627039999999</v>
      </c>
      <c r="J101" s="21">
        <f>G101-I101</f>
        <v>1.4493729600000005E-2</v>
      </c>
      <c r="K101" s="21">
        <f>IF(G101+J101&gt;0.9,0.9,G101+J101)</f>
        <v>0.4937837296</v>
      </c>
      <c r="L101" s="21">
        <f>K101/1.25</f>
        <v>0.39502698368</v>
      </c>
      <c r="M101" s="19">
        <f>(1-L101)*317</f>
        <v>191.77644617344001</v>
      </c>
      <c r="N101" s="22">
        <f>M101*E101</f>
        <v>8720111.4450310897</v>
      </c>
    </row>
    <row r="102" spans="1:14" x14ac:dyDescent="0.25">
      <c r="A102" s="17" t="s">
        <v>243</v>
      </c>
      <c r="B102" s="18" t="s">
        <v>244</v>
      </c>
      <c r="C102" s="18" t="s">
        <v>245</v>
      </c>
      <c r="D102" s="19">
        <v>11495152.51</v>
      </c>
      <c r="E102" s="20">
        <v>2120.0300000000002</v>
      </c>
      <c r="F102" s="19">
        <f>D102/E102</f>
        <v>5422.1650212496988</v>
      </c>
      <c r="G102" s="21">
        <v>0.57347999999999999</v>
      </c>
      <c r="H102" s="21">
        <v>1</v>
      </c>
      <c r="I102" s="21">
        <f>G102*H102</f>
        <v>0.57347999999999999</v>
      </c>
      <c r="J102" s="21">
        <f>G102-I102</f>
        <v>0</v>
      </c>
      <c r="K102" s="21">
        <f>IF(G102+J102&gt;0.9,0.9,G102+J102)</f>
        <v>0.57347999999999999</v>
      </c>
      <c r="L102" s="21">
        <f>K102/1.25</f>
        <v>0.45878399999999997</v>
      </c>
      <c r="M102" s="19">
        <f>(1-L102)*317</f>
        <v>171.565472</v>
      </c>
      <c r="N102" s="22">
        <f>M102*E102</f>
        <v>363723.94760416006</v>
      </c>
    </row>
    <row r="103" spans="1:14" x14ac:dyDescent="0.25">
      <c r="A103" s="17" t="s">
        <v>246</v>
      </c>
      <c r="B103" s="18" t="s">
        <v>247</v>
      </c>
      <c r="C103" s="18" t="s">
        <v>248</v>
      </c>
      <c r="D103" s="19">
        <v>6885319.3300000001</v>
      </c>
      <c r="E103" s="20">
        <v>1861.28</v>
      </c>
      <c r="F103" s="19">
        <f>D103/E103</f>
        <v>3699.2388732485174</v>
      </c>
      <c r="G103" s="21">
        <v>0.41203000000000001</v>
      </c>
      <c r="H103" s="21">
        <v>1</v>
      </c>
      <c r="I103" s="21">
        <f>G103*H103</f>
        <v>0.41203000000000001</v>
      </c>
      <c r="J103" s="21">
        <f>G103-I103</f>
        <v>0</v>
      </c>
      <c r="K103" s="21">
        <f>IF(G103+J103&gt;0.9,0.9,G103+J103)</f>
        <v>0.41203000000000001</v>
      </c>
      <c r="L103" s="21">
        <f>K103/1.25</f>
        <v>0.32962400000000003</v>
      </c>
      <c r="M103" s="19">
        <f>(1-L103)*317</f>
        <v>212.50919199999998</v>
      </c>
      <c r="N103" s="22">
        <f>M103*E103</f>
        <v>395539.10888575995</v>
      </c>
    </row>
    <row r="104" spans="1:14" x14ac:dyDescent="0.25">
      <c r="A104" s="17" t="s">
        <v>249</v>
      </c>
      <c r="B104" s="18" t="s">
        <v>250</v>
      </c>
      <c r="C104" s="18" t="s">
        <v>134</v>
      </c>
      <c r="D104" s="19">
        <v>3894650.2</v>
      </c>
      <c r="E104" s="20">
        <v>485.45</v>
      </c>
      <c r="F104" s="19">
        <f>D104/E104</f>
        <v>8022.7627974044708</v>
      </c>
      <c r="G104" s="21">
        <v>0.57621999999999995</v>
      </c>
      <c r="H104" s="21">
        <v>0.98109999999999997</v>
      </c>
      <c r="I104" s="21">
        <f>G104*H104</f>
        <v>0.5653294419999999</v>
      </c>
      <c r="J104" s="21">
        <f>G104-I104</f>
        <v>1.089055800000005E-2</v>
      </c>
      <c r="K104" s="21">
        <f>IF(G104+J104&gt;0.9,0.9,G104+J104)</f>
        <v>0.587110558</v>
      </c>
      <c r="L104" s="21">
        <f>K104/1.25</f>
        <v>0.46968844640000001</v>
      </c>
      <c r="M104" s="19">
        <f>(1-L104)*317</f>
        <v>168.10876249120003</v>
      </c>
      <c r="N104" s="22">
        <f>M104*E104</f>
        <v>81608.398751353045</v>
      </c>
    </row>
    <row r="105" spans="1:14" x14ac:dyDescent="0.25">
      <c r="A105" s="17" t="s">
        <v>251</v>
      </c>
      <c r="B105" s="18" t="s">
        <v>252</v>
      </c>
      <c r="C105" s="18" t="s">
        <v>253</v>
      </c>
      <c r="D105" s="19">
        <v>15965860.859999999</v>
      </c>
      <c r="E105" s="20">
        <v>1910.17</v>
      </c>
      <c r="F105" s="19">
        <f>D105/E105</f>
        <v>8358.3455189852211</v>
      </c>
      <c r="G105" s="21">
        <v>0.75370000000000004</v>
      </c>
      <c r="H105" s="21">
        <v>1</v>
      </c>
      <c r="I105" s="21">
        <f>G105*H105</f>
        <v>0.75370000000000004</v>
      </c>
      <c r="J105" s="21">
        <f>G105-I105</f>
        <v>0</v>
      </c>
      <c r="K105" s="21">
        <f>IF(G105+J105&gt;0.9,0.9,G105+J105)</f>
        <v>0.75370000000000004</v>
      </c>
      <c r="L105" s="21">
        <f>K105/1.25</f>
        <v>0.60296000000000005</v>
      </c>
      <c r="M105" s="19">
        <f>(1-L105)*317</f>
        <v>125.86167999999998</v>
      </c>
      <c r="N105" s="22">
        <f>M105*E105</f>
        <v>240417.20528559998</v>
      </c>
    </row>
    <row r="106" spans="1:14" x14ac:dyDescent="0.25">
      <c r="A106" s="17" t="s">
        <v>254</v>
      </c>
      <c r="B106" s="18" t="s">
        <v>255</v>
      </c>
      <c r="C106" s="18" t="s">
        <v>256</v>
      </c>
      <c r="D106" s="19">
        <v>8236751.21</v>
      </c>
      <c r="E106" s="20">
        <v>1546.29</v>
      </c>
      <c r="F106" s="19">
        <f>D106/E106</f>
        <v>5326.7829514515388</v>
      </c>
      <c r="G106" s="21">
        <v>0.49702000000000002</v>
      </c>
      <c r="H106" s="21">
        <v>1</v>
      </c>
      <c r="I106" s="21">
        <f>G106*H106</f>
        <v>0.49702000000000002</v>
      </c>
      <c r="J106" s="21">
        <f>G106-I106</f>
        <v>0</v>
      </c>
      <c r="K106" s="21">
        <f>IF(G106+J106&gt;0.9,0.9,G106+J106)</f>
        <v>0.49702000000000002</v>
      </c>
      <c r="L106" s="21">
        <f>K106/1.25</f>
        <v>0.39761600000000002</v>
      </c>
      <c r="M106" s="19">
        <f>(1-L106)*317</f>
        <v>190.95572800000002</v>
      </c>
      <c r="N106" s="22">
        <f>M106*E106</f>
        <v>295272.93264912005</v>
      </c>
    </row>
    <row r="107" spans="1:14" x14ac:dyDescent="0.25">
      <c r="A107" s="17" t="s">
        <v>257</v>
      </c>
      <c r="B107" s="18" t="s">
        <v>258</v>
      </c>
      <c r="C107" s="18" t="s">
        <v>23</v>
      </c>
      <c r="D107" s="19">
        <v>11114385.01</v>
      </c>
      <c r="E107" s="20">
        <v>1077.46</v>
      </c>
      <c r="F107" s="19">
        <f>D107/E107</f>
        <v>10315.357423941492</v>
      </c>
      <c r="G107" s="21">
        <v>0.79488999999999999</v>
      </c>
      <c r="H107" s="21">
        <v>0.94545999999999997</v>
      </c>
      <c r="I107" s="21">
        <f>G107*H107</f>
        <v>0.75153669940000001</v>
      </c>
      <c r="J107" s="21">
        <f>G107-I107</f>
        <v>4.3353300599999978E-2</v>
      </c>
      <c r="K107" s="21">
        <f>IF(G107+J107&gt;0.9,0.9,G107+J107)</f>
        <v>0.83824330059999996</v>
      </c>
      <c r="L107" s="21">
        <f>K107/1.25</f>
        <v>0.67059464047999995</v>
      </c>
      <c r="M107" s="19">
        <f>(1-L107)*317</f>
        <v>104.42149896784002</v>
      </c>
      <c r="N107" s="22">
        <f>M107*E107</f>
        <v>112509.98827788892</v>
      </c>
    </row>
    <row r="108" spans="1:14" x14ac:dyDescent="0.25">
      <c r="A108" s="17" t="s">
        <v>259</v>
      </c>
      <c r="B108" s="18" t="s">
        <v>260</v>
      </c>
      <c r="C108" s="18" t="s">
        <v>74</v>
      </c>
      <c r="D108" s="19">
        <v>5782323.2199999997</v>
      </c>
      <c r="E108" s="20">
        <v>1601.84</v>
      </c>
      <c r="F108" s="19">
        <f>D108/E108</f>
        <v>3609.800741647106</v>
      </c>
      <c r="G108" s="21">
        <v>0.36014000000000002</v>
      </c>
      <c r="H108" s="21">
        <v>1</v>
      </c>
      <c r="I108" s="21">
        <f>G108*H108</f>
        <v>0.36014000000000002</v>
      </c>
      <c r="J108" s="21">
        <f>G108-I108</f>
        <v>0</v>
      </c>
      <c r="K108" s="21">
        <f>IF(G108+J108&gt;0.9,0.9,G108+J108)</f>
        <v>0.36014000000000002</v>
      </c>
      <c r="L108" s="21">
        <f>K108/1.25</f>
        <v>0.28811200000000003</v>
      </c>
      <c r="M108" s="19">
        <f>(1-L108)*317</f>
        <v>225.66849599999998</v>
      </c>
      <c r="N108" s="22">
        <f>M108*E108</f>
        <v>361484.82363263995</v>
      </c>
    </row>
    <row r="109" spans="1:14" x14ac:dyDescent="0.25">
      <c r="A109" s="17" t="s">
        <v>261</v>
      </c>
      <c r="B109" s="18" t="s">
        <v>262</v>
      </c>
      <c r="C109" s="18" t="s">
        <v>79</v>
      </c>
      <c r="D109" s="19">
        <v>21307454.949999999</v>
      </c>
      <c r="E109" s="20">
        <v>6579.53</v>
      </c>
      <c r="F109" s="19">
        <f>D109/E109</f>
        <v>3238.4463555907487</v>
      </c>
      <c r="G109" s="21">
        <v>0.36121999999999999</v>
      </c>
      <c r="H109" s="21">
        <v>0.88795999999999997</v>
      </c>
      <c r="I109" s="21">
        <f>G109*H109</f>
        <v>0.32074891119999999</v>
      </c>
      <c r="J109" s="21">
        <f>G109-I109</f>
        <v>4.0471088799999999E-2</v>
      </c>
      <c r="K109" s="21">
        <f>IF(G109+J109&gt;0.9,0.9,G109+J109)</f>
        <v>0.40169108879999998</v>
      </c>
      <c r="L109" s="21">
        <f>K109/1.25</f>
        <v>0.32135287103999999</v>
      </c>
      <c r="M109" s="19">
        <f>(1-L109)*317</f>
        <v>215.13113988032001</v>
      </c>
      <c r="N109" s="22">
        <f>M109*E109</f>
        <v>1415461.7887767619</v>
      </c>
    </row>
    <row r="110" spans="1:14" x14ac:dyDescent="0.25">
      <c r="A110" s="17" t="s">
        <v>263</v>
      </c>
      <c r="B110" s="18" t="s">
        <v>264</v>
      </c>
      <c r="C110" s="18" t="s">
        <v>79</v>
      </c>
      <c r="D110" s="19">
        <v>445674459.32999998</v>
      </c>
      <c r="E110" s="20">
        <v>51730.49</v>
      </c>
      <c r="F110" s="19">
        <f>D110/E110</f>
        <v>8615.3148622794797</v>
      </c>
      <c r="G110" s="21">
        <v>0.82077</v>
      </c>
      <c r="H110" s="21">
        <v>1</v>
      </c>
      <c r="I110" s="21">
        <f>G110*H110</f>
        <v>0.82077</v>
      </c>
      <c r="J110" s="21">
        <f>G110-I110</f>
        <v>0</v>
      </c>
      <c r="K110" s="21">
        <f>IF(G110+J110&gt;0.9,0.9,G110+J110)</f>
        <v>0.82077</v>
      </c>
      <c r="L110" s="21">
        <f>K110/1.25</f>
        <v>0.65661599999999998</v>
      </c>
      <c r="M110" s="19">
        <f>(1-L110)*317</f>
        <v>108.85272800000001</v>
      </c>
      <c r="N110" s="22">
        <f>M110*E110</f>
        <v>5631004.9572767206</v>
      </c>
    </row>
    <row r="111" spans="1:14" x14ac:dyDescent="0.25">
      <c r="A111" s="17" t="s">
        <v>265</v>
      </c>
      <c r="B111" s="18" t="s">
        <v>266</v>
      </c>
      <c r="C111" s="18" t="s">
        <v>129</v>
      </c>
      <c r="D111" s="19">
        <v>8614392.6500000004</v>
      </c>
      <c r="E111" s="20">
        <v>1611.65</v>
      </c>
      <c r="F111" s="19">
        <f>D111/E111</f>
        <v>5345.0765674929416</v>
      </c>
      <c r="G111" s="21">
        <v>0.40828999999999999</v>
      </c>
      <c r="H111" s="21">
        <v>1</v>
      </c>
      <c r="I111" s="21">
        <f>G111*H111</f>
        <v>0.40828999999999999</v>
      </c>
      <c r="J111" s="21">
        <f>G111-I111</f>
        <v>0</v>
      </c>
      <c r="K111" s="21">
        <f>IF(G111+J111&gt;0.9,0.9,G111+J111)</f>
        <v>0.40828999999999999</v>
      </c>
      <c r="L111" s="21">
        <f>K111/1.25</f>
        <v>0.32663199999999998</v>
      </c>
      <c r="M111" s="19">
        <f>(1-L111)*317</f>
        <v>213.45765599999999</v>
      </c>
      <c r="N111" s="22">
        <f>M111*E111</f>
        <v>344019.03129239997</v>
      </c>
    </row>
    <row r="112" spans="1:14" x14ac:dyDescent="0.25">
      <c r="A112" s="17" t="s">
        <v>267</v>
      </c>
      <c r="B112" s="18" t="s">
        <v>268</v>
      </c>
      <c r="C112" s="18" t="s">
        <v>126</v>
      </c>
      <c r="D112" s="19">
        <v>8746886.5700000003</v>
      </c>
      <c r="E112" s="20">
        <v>2343</v>
      </c>
      <c r="F112" s="19">
        <f>D112/E112</f>
        <v>3733.1995603926589</v>
      </c>
      <c r="G112" s="21">
        <v>0.32240000000000002</v>
      </c>
      <c r="H112" s="21">
        <v>1</v>
      </c>
      <c r="I112" s="21">
        <f>G112*H112</f>
        <v>0.32240000000000002</v>
      </c>
      <c r="J112" s="21">
        <f>G112-I112</f>
        <v>0</v>
      </c>
      <c r="K112" s="21">
        <f>IF(G112+J112&gt;0.9,0.9,G112+J112)</f>
        <v>0.32240000000000002</v>
      </c>
      <c r="L112" s="21">
        <f>K112/1.25</f>
        <v>0.25792000000000004</v>
      </c>
      <c r="M112" s="19">
        <f>(1-L112)*317</f>
        <v>235.23935999999998</v>
      </c>
      <c r="N112" s="22">
        <f>M112*E112</f>
        <v>551165.82047999999</v>
      </c>
    </row>
    <row r="113" spans="1:14" x14ac:dyDescent="0.25">
      <c r="A113" s="17" t="s">
        <v>269</v>
      </c>
      <c r="B113" s="18" t="s">
        <v>270</v>
      </c>
      <c r="C113" s="18" t="s">
        <v>271</v>
      </c>
      <c r="D113" s="19">
        <v>12282000.060000001</v>
      </c>
      <c r="E113" s="20">
        <v>2034.65</v>
      </c>
      <c r="F113" s="19">
        <f>D113/E113</f>
        <v>6036.4190696188534</v>
      </c>
      <c r="G113" s="21">
        <v>0.62360000000000004</v>
      </c>
      <c r="H113" s="21">
        <v>1</v>
      </c>
      <c r="I113" s="21">
        <f>G113*H113</f>
        <v>0.62360000000000004</v>
      </c>
      <c r="J113" s="21">
        <f>G113-I113</f>
        <v>0</v>
      </c>
      <c r="K113" s="21">
        <f>IF(G113+J113&gt;0.9,0.9,G113+J113)</f>
        <v>0.62360000000000004</v>
      </c>
      <c r="L113" s="21">
        <f>K113/1.25</f>
        <v>0.49888000000000005</v>
      </c>
      <c r="M113" s="19">
        <f>(1-L113)*317</f>
        <v>158.85504</v>
      </c>
      <c r="N113" s="22">
        <f>M113*E113</f>
        <v>323214.40713599999</v>
      </c>
    </row>
    <row r="114" spans="1:14" x14ac:dyDescent="0.25">
      <c r="A114" s="17" t="s">
        <v>272</v>
      </c>
      <c r="B114" s="18" t="s">
        <v>273</v>
      </c>
      <c r="C114" s="18" t="s">
        <v>218</v>
      </c>
      <c r="D114" s="19">
        <v>6925941.8200000003</v>
      </c>
      <c r="E114" s="20">
        <v>1199.75</v>
      </c>
      <c r="F114" s="19">
        <f>D114/E114</f>
        <v>5772.8208543446553</v>
      </c>
      <c r="G114" s="21">
        <v>0.49586000000000002</v>
      </c>
      <c r="H114" s="21">
        <v>1</v>
      </c>
      <c r="I114" s="21">
        <f>G114*H114</f>
        <v>0.49586000000000002</v>
      </c>
      <c r="J114" s="21">
        <f>G114-I114</f>
        <v>0</v>
      </c>
      <c r="K114" s="21">
        <f>IF(G114+J114&gt;0.9,0.9,G114+J114)</f>
        <v>0.49586000000000002</v>
      </c>
      <c r="L114" s="21">
        <f>K114/1.25</f>
        <v>0.39668800000000004</v>
      </c>
      <c r="M114" s="19">
        <f>(1-L114)*317</f>
        <v>191.24990399999999</v>
      </c>
      <c r="N114" s="22">
        <f>M114*E114</f>
        <v>229452.07232399998</v>
      </c>
    </row>
    <row r="115" spans="1:14" x14ac:dyDescent="0.25">
      <c r="A115" s="17" t="s">
        <v>274</v>
      </c>
      <c r="B115" s="18" t="s">
        <v>275</v>
      </c>
      <c r="C115" s="18" t="s">
        <v>276</v>
      </c>
      <c r="D115" s="19">
        <v>624111.9</v>
      </c>
      <c r="E115" s="20">
        <v>98.08</v>
      </c>
      <c r="F115" s="19">
        <f>D115/E115</f>
        <v>6363.2942495921698</v>
      </c>
      <c r="G115" s="21">
        <v>0.46698000000000001</v>
      </c>
      <c r="H115" s="21">
        <v>0.82815000000000005</v>
      </c>
      <c r="I115" s="21">
        <f>G115*H115</f>
        <v>0.38672948700000004</v>
      </c>
      <c r="J115" s="21">
        <f>G115-I115</f>
        <v>8.0250512999999968E-2</v>
      </c>
      <c r="K115" s="21">
        <f>IF(G115+J115&gt;0.9,0.9,G115+J115)</f>
        <v>0.54723051299999992</v>
      </c>
      <c r="L115" s="21">
        <f>K115/1.25</f>
        <v>0.43778441039999993</v>
      </c>
      <c r="M115" s="19">
        <f>(1-L115)*317</f>
        <v>178.22234190320003</v>
      </c>
      <c r="N115" s="22">
        <f>M115*E115</f>
        <v>17480.04729386586</v>
      </c>
    </row>
    <row r="116" spans="1:14" x14ac:dyDescent="0.25">
      <c r="A116" s="17" t="s">
        <v>277</v>
      </c>
      <c r="B116" s="18" t="s">
        <v>278</v>
      </c>
      <c r="C116" s="18" t="s">
        <v>175</v>
      </c>
      <c r="D116" s="19">
        <v>3871114.52</v>
      </c>
      <c r="E116" s="20">
        <v>703.63</v>
      </c>
      <c r="F116" s="19">
        <f>D116/E116</f>
        <v>5501.6336995295824</v>
      </c>
      <c r="G116" s="21">
        <v>0.40676000000000001</v>
      </c>
      <c r="H116" s="21">
        <v>1</v>
      </c>
      <c r="I116" s="21">
        <f>G116*H116</f>
        <v>0.40676000000000001</v>
      </c>
      <c r="J116" s="21">
        <f>G116-I116</f>
        <v>0</v>
      </c>
      <c r="K116" s="21">
        <f>IF(G116+J116&gt;0.9,0.9,G116+J116)</f>
        <v>0.40676000000000001</v>
      </c>
      <c r="L116" s="21">
        <f>K116/1.25</f>
        <v>0.32540800000000003</v>
      </c>
      <c r="M116" s="19">
        <f>(1-L116)*317</f>
        <v>213.845664</v>
      </c>
      <c r="N116" s="22">
        <f>M116*E116</f>
        <v>150468.22456032</v>
      </c>
    </row>
    <row r="117" spans="1:14" x14ac:dyDescent="0.25">
      <c r="A117" s="17" t="s">
        <v>279</v>
      </c>
      <c r="B117" s="18" t="s">
        <v>280</v>
      </c>
      <c r="C117" s="18" t="s">
        <v>23</v>
      </c>
      <c r="D117" s="19">
        <v>2132641.7000000002</v>
      </c>
      <c r="E117" s="20">
        <v>793.46</v>
      </c>
      <c r="F117" s="19">
        <f>D117/E117</f>
        <v>2687.7746830338015</v>
      </c>
      <c r="G117" s="21">
        <v>0.14316999999999999</v>
      </c>
      <c r="H117" s="21">
        <v>1</v>
      </c>
      <c r="I117" s="21">
        <f>G117*H117</f>
        <v>0.14316999999999999</v>
      </c>
      <c r="J117" s="21">
        <f>G117-I117</f>
        <v>0</v>
      </c>
      <c r="K117" s="21">
        <f>IF(G117+J117&gt;0.9,0.9,G117+J117)</f>
        <v>0.14316999999999999</v>
      </c>
      <c r="L117" s="21">
        <f>K117/1.25</f>
        <v>0.114536</v>
      </c>
      <c r="M117" s="19">
        <f>(1-L117)*317</f>
        <v>280.69208800000001</v>
      </c>
      <c r="N117" s="22">
        <f>M117*E117</f>
        <v>222717.94414448002</v>
      </c>
    </row>
    <row r="118" spans="1:14" x14ac:dyDescent="0.25">
      <c r="A118" s="17" t="s">
        <v>281</v>
      </c>
      <c r="B118" s="18" t="s">
        <v>282</v>
      </c>
      <c r="C118" s="18" t="s">
        <v>84</v>
      </c>
      <c r="D118" s="19">
        <v>3175221.24</v>
      </c>
      <c r="E118" s="20">
        <v>964.26</v>
      </c>
      <c r="F118" s="19">
        <f>D118/E118</f>
        <v>3292.9098375956696</v>
      </c>
      <c r="G118" s="21">
        <v>0.37508999999999998</v>
      </c>
      <c r="H118" s="21">
        <v>1</v>
      </c>
      <c r="I118" s="21">
        <f>G118*H118</f>
        <v>0.37508999999999998</v>
      </c>
      <c r="J118" s="21">
        <f>G118-I118</f>
        <v>0</v>
      </c>
      <c r="K118" s="21">
        <f>IF(G118+J118&gt;0.9,0.9,G118+J118)</f>
        <v>0.37508999999999998</v>
      </c>
      <c r="L118" s="21">
        <f>K118/1.25</f>
        <v>0.30007200000000001</v>
      </c>
      <c r="M118" s="19">
        <f>(1-L118)*317</f>
        <v>221.87717599999999</v>
      </c>
      <c r="N118" s="22">
        <f>M118*E118</f>
        <v>213947.28572975998</v>
      </c>
    </row>
    <row r="119" spans="1:14" x14ac:dyDescent="0.25">
      <c r="A119" s="17" t="s">
        <v>283</v>
      </c>
      <c r="B119" s="18" t="s">
        <v>284</v>
      </c>
      <c r="C119" s="18" t="s">
        <v>120</v>
      </c>
      <c r="D119" s="19">
        <v>346780602.45999998</v>
      </c>
      <c r="E119" s="20">
        <v>72013.87</v>
      </c>
      <c r="F119" s="19">
        <f>D119/E119</f>
        <v>4815.4696096738035</v>
      </c>
      <c r="G119" s="21">
        <v>0.59247000000000005</v>
      </c>
      <c r="H119" s="21">
        <v>0.73758999999999997</v>
      </c>
      <c r="I119" s="21">
        <f>G119*H119</f>
        <v>0.43699994730000002</v>
      </c>
      <c r="J119" s="21">
        <f>G119-I119</f>
        <v>0.15547005270000003</v>
      </c>
      <c r="K119" s="21">
        <f>IF(G119+J119&gt;0.9,0.9,G119+J119)</f>
        <v>0.74794005270000008</v>
      </c>
      <c r="L119" s="21">
        <f>K119/1.25</f>
        <v>0.59835204216000004</v>
      </c>
      <c r="M119" s="19">
        <f>(1-L119)*317</f>
        <v>127.32240263527999</v>
      </c>
      <c r="N119" s="22">
        <f>M119*E119</f>
        <v>9168978.9514647089</v>
      </c>
    </row>
    <row r="120" spans="1:14" x14ac:dyDescent="0.25">
      <c r="A120" s="17" t="s">
        <v>285</v>
      </c>
      <c r="B120" s="18" t="s">
        <v>286</v>
      </c>
      <c r="C120" s="18" t="s">
        <v>287</v>
      </c>
      <c r="D120" s="19">
        <v>5684735.9400000004</v>
      </c>
      <c r="E120" s="20">
        <v>855.65</v>
      </c>
      <c r="F120" s="19">
        <f>D120/E120</f>
        <v>6643.7631508210143</v>
      </c>
      <c r="G120" s="21">
        <v>0.4793</v>
      </c>
      <c r="H120" s="21">
        <v>1</v>
      </c>
      <c r="I120" s="21">
        <f>G120*H120</f>
        <v>0.4793</v>
      </c>
      <c r="J120" s="21">
        <f>G120-I120</f>
        <v>0</v>
      </c>
      <c r="K120" s="21">
        <f>IF(G120+J120&gt;0.9,0.9,G120+J120)</f>
        <v>0.4793</v>
      </c>
      <c r="L120" s="21">
        <f>K120/1.25</f>
        <v>0.38344</v>
      </c>
      <c r="M120" s="19">
        <f>(1-L120)*317</f>
        <v>195.44952000000001</v>
      </c>
      <c r="N120" s="22">
        <f>M120*E120</f>
        <v>167236.381788</v>
      </c>
    </row>
    <row r="121" spans="1:14" x14ac:dyDescent="0.25">
      <c r="A121" s="17" t="s">
        <v>288</v>
      </c>
      <c r="B121" s="18" t="s">
        <v>289</v>
      </c>
      <c r="C121" s="18" t="s">
        <v>51</v>
      </c>
      <c r="D121" s="19">
        <v>11082116.52</v>
      </c>
      <c r="E121" s="20">
        <v>1585.59</v>
      </c>
      <c r="F121" s="19">
        <f>D121/E121</f>
        <v>6989.2699373734695</v>
      </c>
      <c r="G121" s="21">
        <v>0.54542000000000002</v>
      </c>
      <c r="H121" s="21">
        <v>1</v>
      </c>
      <c r="I121" s="21">
        <f>G121*H121</f>
        <v>0.54542000000000002</v>
      </c>
      <c r="J121" s="21">
        <f>G121-I121</f>
        <v>0</v>
      </c>
      <c r="K121" s="21">
        <f>IF(G121+J121&gt;0.9,0.9,G121+J121)</f>
        <v>0.54542000000000002</v>
      </c>
      <c r="L121" s="21">
        <f>K121/1.25</f>
        <v>0.436336</v>
      </c>
      <c r="M121" s="19">
        <f>(1-L121)*317</f>
        <v>178.68148799999997</v>
      </c>
      <c r="N121" s="22">
        <f>M121*E121</f>
        <v>283315.58055791992</v>
      </c>
    </row>
    <row r="122" spans="1:14" x14ac:dyDescent="0.25">
      <c r="A122" s="17" t="s">
        <v>290</v>
      </c>
      <c r="B122" s="18" t="s">
        <v>291</v>
      </c>
      <c r="C122" s="18" t="s">
        <v>292</v>
      </c>
      <c r="D122" s="19">
        <v>2244805.0699999998</v>
      </c>
      <c r="E122" s="20">
        <v>381.14</v>
      </c>
      <c r="F122" s="19">
        <f>D122/E122</f>
        <v>5889.7126252820481</v>
      </c>
      <c r="G122" s="21">
        <v>0.35532999999999998</v>
      </c>
      <c r="H122" s="21">
        <v>1</v>
      </c>
      <c r="I122" s="21">
        <f>G122*H122</f>
        <v>0.35532999999999998</v>
      </c>
      <c r="J122" s="21">
        <f>G122-I122</f>
        <v>0</v>
      </c>
      <c r="K122" s="21">
        <f>IF(G122+J122&gt;0.9,0.9,G122+J122)</f>
        <v>0.35532999999999998</v>
      </c>
      <c r="L122" s="21">
        <f>K122/1.25</f>
        <v>0.28426399999999996</v>
      </c>
      <c r="M122" s="19">
        <f>(1-L122)*317</f>
        <v>226.88831200000001</v>
      </c>
      <c r="N122" s="22">
        <f>M122*E122</f>
        <v>86476.211235680006</v>
      </c>
    </row>
    <row r="123" spans="1:14" x14ac:dyDescent="0.25">
      <c r="A123" s="17" t="s">
        <v>293</v>
      </c>
      <c r="B123" s="18" t="s">
        <v>294</v>
      </c>
      <c r="C123" s="18" t="s">
        <v>287</v>
      </c>
      <c r="D123" s="19">
        <v>3885048.05</v>
      </c>
      <c r="E123" s="20">
        <v>548.94000000000005</v>
      </c>
      <c r="F123" s="19">
        <f>D123/E123</f>
        <v>7077.3637373847769</v>
      </c>
      <c r="G123" s="21">
        <v>0.44813999999999998</v>
      </c>
      <c r="H123" s="21">
        <v>1</v>
      </c>
      <c r="I123" s="21">
        <f>G123*H123</f>
        <v>0.44813999999999998</v>
      </c>
      <c r="J123" s="21">
        <f>G123-I123</f>
        <v>0</v>
      </c>
      <c r="K123" s="21">
        <f>IF(G123+J123&gt;0.9,0.9,G123+J123)</f>
        <v>0.44813999999999998</v>
      </c>
      <c r="L123" s="21">
        <f>K123/1.25</f>
        <v>0.358512</v>
      </c>
      <c r="M123" s="19">
        <f>(1-L123)*317</f>
        <v>203.35169600000003</v>
      </c>
      <c r="N123" s="22">
        <f>M123*E123</f>
        <v>111627.88000224002</v>
      </c>
    </row>
    <row r="124" spans="1:14" x14ac:dyDescent="0.25">
      <c r="A124" s="17" t="s">
        <v>295</v>
      </c>
      <c r="B124" s="18" t="s">
        <v>296</v>
      </c>
      <c r="C124" s="18" t="s">
        <v>8</v>
      </c>
      <c r="D124" s="19">
        <v>2376759.6</v>
      </c>
      <c r="E124" s="20">
        <v>2925.53</v>
      </c>
      <c r="F124" s="19">
        <f>D124/E124</f>
        <v>812.420176856843</v>
      </c>
      <c r="G124" s="21">
        <v>8.1089999999999995E-2</v>
      </c>
      <c r="H124" s="21">
        <v>1</v>
      </c>
      <c r="I124" s="21">
        <f>G124*H124</f>
        <v>8.1089999999999995E-2</v>
      </c>
      <c r="J124" s="21">
        <f>G124-I124</f>
        <v>0</v>
      </c>
      <c r="K124" s="21">
        <f>IF(G124+J124&gt;0.9,0.9,G124+J124)</f>
        <v>8.1089999999999995E-2</v>
      </c>
      <c r="L124" s="21">
        <f>K124/1.25</f>
        <v>6.4871999999999999E-2</v>
      </c>
      <c r="M124" s="19">
        <f>(1-L124)*317</f>
        <v>296.43557599999997</v>
      </c>
      <c r="N124" s="22">
        <f>M124*E124</f>
        <v>867231.17065528</v>
      </c>
    </row>
    <row r="125" spans="1:14" x14ac:dyDescent="0.25">
      <c r="A125" s="17" t="s">
        <v>297</v>
      </c>
      <c r="B125" s="18" t="s">
        <v>298</v>
      </c>
      <c r="C125" s="18" t="s">
        <v>38</v>
      </c>
      <c r="D125" s="19">
        <v>3483480.02</v>
      </c>
      <c r="E125" s="20">
        <v>685.27</v>
      </c>
      <c r="F125" s="19">
        <f>D125/E125</f>
        <v>5083.3686284238329</v>
      </c>
      <c r="G125" s="21">
        <v>0.36202000000000001</v>
      </c>
      <c r="H125" s="21">
        <v>1</v>
      </c>
      <c r="I125" s="21">
        <f>G125*H125</f>
        <v>0.36202000000000001</v>
      </c>
      <c r="J125" s="21">
        <f>G125-I125</f>
        <v>0</v>
      </c>
      <c r="K125" s="21">
        <f>IF(G125+J125&gt;0.9,0.9,G125+J125)</f>
        <v>0.36202000000000001</v>
      </c>
      <c r="L125" s="21">
        <f>K125/1.25</f>
        <v>0.28961599999999998</v>
      </c>
      <c r="M125" s="19">
        <f>(1-L125)*317</f>
        <v>225.19172800000001</v>
      </c>
      <c r="N125" s="22">
        <f>M125*E125</f>
        <v>154317.13544656002</v>
      </c>
    </row>
    <row r="126" spans="1:14" x14ac:dyDescent="0.25">
      <c r="A126" s="17" t="s">
        <v>299</v>
      </c>
      <c r="B126" s="18" t="s">
        <v>300</v>
      </c>
      <c r="C126" s="18" t="s">
        <v>301</v>
      </c>
      <c r="D126" s="19">
        <v>12385986.83</v>
      </c>
      <c r="E126" s="20">
        <v>1730.59</v>
      </c>
      <c r="F126" s="19">
        <f>D126/E126</f>
        <v>7157.0891025603987</v>
      </c>
      <c r="G126" s="21">
        <v>0.67515999999999998</v>
      </c>
      <c r="H126" s="21">
        <v>0.92562999999999995</v>
      </c>
      <c r="I126" s="21">
        <f>G126*H126</f>
        <v>0.6249483508</v>
      </c>
      <c r="J126" s="21">
        <f>G126-I126</f>
        <v>5.0211649199999986E-2</v>
      </c>
      <c r="K126" s="21">
        <f>IF(G126+J126&gt;0.9,0.9,G126+J126)</f>
        <v>0.72537164919999997</v>
      </c>
      <c r="L126" s="21">
        <f>K126/1.25</f>
        <v>0.58029731935999995</v>
      </c>
      <c r="M126" s="19">
        <f>(1-L126)*317</f>
        <v>133.04574976288001</v>
      </c>
      <c r="N126" s="22">
        <f>M126*E126</f>
        <v>230247.64408214251</v>
      </c>
    </row>
    <row r="127" spans="1:14" x14ac:dyDescent="0.25">
      <c r="A127" s="17" t="s">
        <v>302</v>
      </c>
      <c r="B127" s="18" t="s">
        <v>303</v>
      </c>
      <c r="C127" s="18" t="s">
        <v>8</v>
      </c>
      <c r="D127" s="19">
        <v>4275244.83</v>
      </c>
      <c r="E127" s="20">
        <v>1441.99</v>
      </c>
      <c r="F127" s="19">
        <f>D127/E127</f>
        <v>2964.8228004355092</v>
      </c>
      <c r="G127" s="21">
        <v>0.31873000000000001</v>
      </c>
      <c r="H127" s="21">
        <v>1</v>
      </c>
      <c r="I127" s="21">
        <f>G127*H127</f>
        <v>0.31873000000000001</v>
      </c>
      <c r="J127" s="21">
        <f>G127-I127</f>
        <v>0</v>
      </c>
      <c r="K127" s="21">
        <f>IF(G127+J127&gt;0.9,0.9,G127+J127)</f>
        <v>0.31873000000000001</v>
      </c>
      <c r="L127" s="21">
        <f>K127/1.25</f>
        <v>0.25498399999999999</v>
      </c>
      <c r="M127" s="19">
        <f>(1-L127)*317</f>
        <v>236.170072</v>
      </c>
      <c r="N127" s="22">
        <f>M127*E127</f>
        <v>340554.88212328003</v>
      </c>
    </row>
    <row r="128" spans="1:14" x14ac:dyDescent="0.25">
      <c r="A128" s="17" t="s">
        <v>304</v>
      </c>
      <c r="B128" s="18" t="s">
        <v>305</v>
      </c>
      <c r="C128" s="18" t="s">
        <v>115</v>
      </c>
      <c r="D128" s="19">
        <v>4352073.16</v>
      </c>
      <c r="E128" s="20">
        <v>726.73</v>
      </c>
      <c r="F128" s="19">
        <f>D128/E128</f>
        <v>5988.5695650379093</v>
      </c>
      <c r="G128" s="21">
        <v>0.53249999999999997</v>
      </c>
      <c r="H128" s="21">
        <v>1</v>
      </c>
      <c r="I128" s="21">
        <f>G128*H128</f>
        <v>0.53249999999999997</v>
      </c>
      <c r="J128" s="21">
        <f>G128-I128</f>
        <v>0</v>
      </c>
      <c r="K128" s="21">
        <f>IF(G128+J128&gt;0.9,0.9,G128+J128)</f>
        <v>0.53249999999999997</v>
      </c>
      <c r="L128" s="21">
        <f>K128/1.25</f>
        <v>0.42599999999999999</v>
      </c>
      <c r="M128" s="19">
        <f>(1-L128)*317</f>
        <v>181.95800000000003</v>
      </c>
      <c r="N128" s="22">
        <f>M128*E128</f>
        <v>132234.33734000003</v>
      </c>
    </row>
    <row r="129" spans="1:14" x14ac:dyDescent="0.25">
      <c r="A129" s="17" t="s">
        <v>306</v>
      </c>
      <c r="B129" s="18" t="s">
        <v>307</v>
      </c>
      <c r="C129" s="18" t="s">
        <v>175</v>
      </c>
      <c r="D129" s="19">
        <v>6579036.1299999999</v>
      </c>
      <c r="E129" s="20">
        <v>673.16</v>
      </c>
      <c r="F129" s="19">
        <f>D129/E129</f>
        <v>9773.3616525046054</v>
      </c>
      <c r="G129" s="21">
        <v>0.72492000000000001</v>
      </c>
      <c r="H129" s="21">
        <v>1</v>
      </c>
      <c r="I129" s="21">
        <f>G129*H129</f>
        <v>0.72492000000000001</v>
      </c>
      <c r="J129" s="21">
        <f>G129-I129</f>
        <v>0</v>
      </c>
      <c r="K129" s="21">
        <f>IF(G129+J129&gt;0.9,0.9,G129+J129)</f>
        <v>0.72492000000000001</v>
      </c>
      <c r="L129" s="21">
        <f>K129/1.25</f>
        <v>0.57993600000000001</v>
      </c>
      <c r="M129" s="19">
        <f>(1-L129)*317</f>
        <v>133.16028800000001</v>
      </c>
      <c r="N129" s="22">
        <f>M129*E129</f>
        <v>89638.179470079995</v>
      </c>
    </row>
    <row r="130" spans="1:14" x14ac:dyDescent="0.25">
      <c r="A130" s="17" t="s">
        <v>308</v>
      </c>
      <c r="B130" s="18" t="s">
        <v>309</v>
      </c>
      <c r="C130" s="18" t="s">
        <v>84</v>
      </c>
      <c r="D130" s="19">
        <v>5775915.0700000003</v>
      </c>
      <c r="E130" s="20">
        <v>880.39</v>
      </c>
      <c r="F130" s="19">
        <f>D130/E130</f>
        <v>6560.6322993218919</v>
      </c>
      <c r="G130" s="21">
        <v>0.56486999999999998</v>
      </c>
      <c r="H130" s="21">
        <v>1</v>
      </c>
      <c r="I130" s="21">
        <f>G130*H130</f>
        <v>0.56486999999999998</v>
      </c>
      <c r="J130" s="21">
        <f>G130-I130</f>
        <v>0</v>
      </c>
      <c r="K130" s="21">
        <f>IF(G130+J130&gt;0.9,0.9,G130+J130)</f>
        <v>0.56486999999999998</v>
      </c>
      <c r="L130" s="21">
        <f>K130/1.25</f>
        <v>0.45189599999999996</v>
      </c>
      <c r="M130" s="19">
        <f>(1-L130)*317</f>
        <v>173.74896800000002</v>
      </c>
      <c r="N130" s="22">
        <f>M130*E130</f>
        <v>152966.85393752001</v>
      </c>
    </row>
    <row r="131" spans="1:14" x14ac:dyDescent="0.25">
      <c r="A131" s="17" t="s">
        <v>310</v>
      </c>
      <c r="B131" s="18" t="s">
        <v>309</v>
      </c>
      <c r="C131" s="18" t="s">
        <v>256</v>
      </c>
      <c r="D131" s="19">
        <v>7620681.7800000003</v>
      </c>
      <c r="E131" s="20">
        <v>1139.93</v>
      </c>
      <c r="F131" s="19">
        <f>D131/E131</f>
        <v>6685.2190748554731</v>
      </c>
      <c r="G131" s="21">
        <v>0.54107000000000005</v>
      </c>
      <c r="H131" s="21">
        <v>1</v>
      </c>
      <c r="I131" s="21">
        <f>G131*H131</f>
        <v>0.54107000000000005</v>
      </c>
      <c r="J131" s="21">
        <f>G131-I131</f>
        <v>0</v>
      </c>
      <c r="K131" s="21">
        <f>IF(G131+J131&gt;0.9,0.9,G131+J131)</f>
        <v>0.54107000000000005</v>
      </c>
      <c r="L131" s="21">
        <f>K131/1.25</f>
        <v>0.43285600000000002</v>
      </c>
      <c r="M131" s="19">
        <f>(1-L131)*317</f>
        <v>179.784648</v>
      </c>
      <c r="N131" s="22">
        <f>M131*E131</f>
        <v>204941.91379464002</v>
      </c>
    </row>
    <row r="132" spans="1:14" x14ac:dyDescent="0.25">
      <c r="A132" s="17" t="s">
        <v>311</v>
      </c>
      <c r="B132" s="18" t="s">
        <v>309</v>
      </c>
      <c r="C132" s="18" t="s">
        <v>312</v>
      </c>
      <c r="D132" s="19">
        <v>4363758.49</v>
      </c>
      <c r="E132" s="20">
        <v>747.68</v>
      </c>
      <c r="F132" s="19">
        <f>D132/E132</f>
        <v>5836.3985796062498</v>
      </c>
      <c r="G132" s="21">
        <v>0.28921000000000002</v>
      </c>
      <c r="H132" s="21">
        <v>1</v>
      </c>
      <c r="I132" s="21">
        <f>G132*H132</f>
        <v>0.28921000000000002</v>
      </c>
      <c r="J132" s="21">
        <f>G132-I132</f>
        <v>0</v>
      </c>
      <c r="K132" s="21">
        <f>IF(G132+J132&gt;0.9,0.9,G132+J132)</f>
        <v>0.28921000000000002</v>
      </c>
      <c r="L132" s="21">
        <f>K132/1.25</f>
        <v>0.23136800000000002</v>
      </c>
      <c r="M132" s="19">
        <f>(1-L132)*317</f>
        <v>243.65634399999999</v>
      </c>
      <c r="N132" s="22">
        <f>M132*E132</f>
        <v>182176.97528191999</v>
      </c>
    </row>
    <row r="133" spans="1:14" x14ac:dyDescent="0.25">
      <c r="A133" s="17" t="s">
        <v>313</v>
      </c>
      <c r="B133" s="18" t="s">
        <v>314</v>
      </c>
      <c r="C133" s="18" t="s">
        <v>56</v>
      </c>
      <c r="D133" s="19">
        <v>10219031.810000001</v>
      </c>
      <c r="E133" s="20">
        <v>1693.83</v>
      </c>
      <c r="F133" s="19">
        <f>D133/E133</f>
        <v>6033.0917565517202</v>
      </c>
      <c r="G133" s="21">
        <v>0.38150000000000001</v>
      </c>
      <c r="H133" s="21">
        <v>1</v>
      </c>
      <c r="I133" s="21">
        <f>G133*H133</f>
        <v>0.38150000000000001</v>
      </c>
      <c r="J133" s="21">
        <f>G133-I133</f>
        <v>0</v>
      </c>
      <c r="K133" s="21">
        <f>IF(G133+J133&gt;0.9,0.9,G133+J133)</f>
        <v>0.38150000000000001</v>
      </c>
      <c r="L133" s="21">
        <f>K133/1.25</f>
        <v>0.30520000000000003</v>
      </c>
      <c r="M133" s="19">
        <f>(1-L133)*317</f>
        <v>220.2516</v>
      </c>
      <c r="N133" s="22">
        <f>M133*E133</f>
        <v>373068.767628</v>
      </c>
    </row>
    <row r="134" spans="1:14" x14ac:dyDescent="0.25">
      <c r="A134" s="17" t="s">
        <v>315</v>
      </c>
      <c r="B134" s="18" t="s">
        <v>316</v>
      </c>
      <c r="C134" s="18" t="s">
        <v>317</v>
      </c>
      <c r="D134" s="19">
        <v>9522026.1999999993</v>
      </c>
      <c r="E134" s="20">
        <v>887.1</v>
      </c>
      <c r="F134" s="19">
        <f>D134/E134</f>
        <v>10733.88141134032</v>
      </c>
      <c r="G134" s="21">
        <v>0.74648999999999999</v>
      </c>
      <c r="H134" s="21">
        <v>1</v>
      </c>
      <c r="I134" s="21">
        <f>G134*H134</f>
        <v>0.74648999999999999</v>
      </c>
      <c r="J134" s="21">
        <f>G134-I134</f>
        <v>0</v>
      </c>
      <c r="K134" s="21">
        <f>IF(G134+J134&gt;0.9,0.9,G134+J134)</f>
        <v>0.74648999999999999</v>
      </c>
      <c r="L134" s="21">
        <f>K134/1.25</f>
        <v>0.59719199999999995</v>
      </c>
      <c r="M134" s="19">
        <f>(1-L134)*317</f>
        <v>127.69013600000002</v>
      </c>
      <c r="N134" s="22">
        <f>M134*E134</f>
        <v>113273.91964560002</v>
      </c>
    </row>
    <row r="135" spans="1:14" x14ac:dyDescent="0.25">
      <c r="A135" s="17" t="s">
        <v>318</v>
      </c>
      <c r="B135" s="18" t="s">
        <v>319</v>
      </c>
      <c r="C135" s="18" t="s">
        <v>8</v>
      </c>
      <c r="D135" s="19">
        <v>15741556.42</v>
      </c>
      <c r="E135" s="20">
        <v>4504.12</v>
      </c>
      <c r="F135" s="19">
        <f>D135/E135</f>
        <v>3494.9238519400014</v>
      </c>
      <c r="G135" s="21">
        <v>0.42595</v>
      </c>
      <c r="H135" s="21">
        <v>1</v>
      </c>
      <c r="I135" s="21">
        <f>G135*H135</f>
        <v>0.42595</v>
      </c>
      <c r="J135" s="21">
        <f>G135-I135</f>
        <v>0</v>
      </c>
      <c r="K135" s="21">
        <f>IF(G135+J135&gt;0.9,0.9,G135+J135)</f>
        <v>0.42595</v>
      </c>
      <c r="L135" s="21">
        <f>K135/1.25</f>
        <v>0.34076000000000001</v>
      </c>
      <c r="M135" s="19">
        <f>(1-L135)*317</f>
        <v>208.97908000000001</v>
      </c>
      <c r="N135" s="22">
        <f>M135*E135</f>
        <v>941266.8538096</v>
      </c>
    </row>
    <row r="136" spans="1:14" x14ac:dyDescent="0.25">
      <c r="A136" s="17" t="s">
        <v>320</v>
      </c>
      <c r="B136" s="18" t="s">
        <v>321</v>
      </c>
      <c r="C136" s="18" t="s">
        <v>79</v>
      </c>
      <c r="D136" s="19">
        <v>542339.39</v>
      </c>
      <c r="E136" s="20">
        <v>761.14</v>
      </c>
      <c r="F136" s="19">
        <f>D136/E136</f>
        <v>712.5356570407547</v>
      </c>
      <c r="G136" s="21">
        <v>0.05</v>
      </c>
      <c r="H136" s="21">
        <v>1</v>
      </c>
      <c r="I136" s="21">
        <f>G136*H136</f>
        <v>0.05</v>
      </c>
      <c r="J136" s="21">
        <f>G136-I136</f>
        <v>0</v>
      </c>
      <c r="K136" s="21">
        <f>IF(G136+J136&gt;0.9,0.9,G136+J136)</f>
        <v>0.05</v>
      </c>
      <c r="L136" s="21">
        <f>K136/1.25</f>
        <v>0.04</v>
      </c>
      <c r="M136" s="19">
        <f>(1-L136)*317</f>
        <v>304.32</v>
      </c>
      <c r="N136" s="22">
        <f>M136*E136</f>
        <v>231630.12479999999</v>
      </c>
    </row>
    <row r="137" spans="1:14" x14ac:dyDescent="0.25">
      <c r="A137" s="17" t="s">
        <v>322</v>
      </c>
      <c r="B137" s="18" t="s">
        <v>323</v>
      </c>
      <c r="C137" s="18" t="s">
        <v>239</v>
      </c>
      <c r="D137" s="19">
        <v>3083307.59</v>
      </c>
      <c r="E137" s="20">
        <v>794.77</v>
      </c>
      <c r="F137" s="19">
        <f>D137/E137</f>
        <v>3879.4966971576682</v>
      </c>
      <c r="G137" s="21">
        <v>0.34836</v>
      </c>
      <c r="H137" s="21">
        <v>1</v>
      </c>
      <c r="I137" s="21">
        <f>G137*H137</f>
        <v>0.34836</v>
      </c>
      <c r="J137" s="21">
        <f>G137-I137</f>
        <v>0</v>
      </c>
      <c r="K137" s="21">
        <f>IF(G137+J137&gt;0.9,0.9,G137+J137)</f>
        <v>0.34836</v>
      </c>
      <c r="L137" s="21">
        <f>K137/1.25</f>
        <v>0.27868799999999999</v>
      </c>
      <c r="M137" s="19">
        <f>(1-L137)*317</f>
        <v>228.65590399999999</v>
      </c>
      <c r="N137" s="22">
        <f>M137*E137</f>
        <v>181728.85282207999</v>
      </c>
    </row>
    <row r="138" spans="1:14" x14ac:dyDescent="0.25">
      <c r="A138" s="17" t="s">
        <v>324</v>
      </c>
      <c r="B138" s="18" t="s">
        <v>325</v>
      </c>
      <c r="C138" s="18" t="s">
        <v>105</v>
      </c>
      <c r="D138" s="19">
        <v>595380.4</v>
      </c>
      <c r="E138" s="20">
        <v>449.62</v>
      </c>
      <c r="F138" s="19">
        <f>D138/E138</f>
        <v>1324.1857568613495</v>
      </c>
      <c r="G138" s="21">
        <v>0.05</v>
      </c>
      <c r="H138" s="21">
        <v>1</v>
      </c>
      <c r="I138" s="21">
        <f>G138*H138</f>
        <v>0.05</v>
      </c>
      <c r="J138" s="21">
        <f>G138-I138</f>
        <v>0</v>
      </c>
      <c r="K138" s="21">
        <f>IF(G138+J138&gt;0.9,0.9,G138+J138)</f>
        <v>0.05</v>
      </c>
      <c r="L138" s="21">
        <f>K138/1.25</f>
        <v>0.04</v>
      </c>
      <c r="M138" s="19">
        <f>(1-L138)*317</f>
        <v>304.32</v>
      </c>
      <c r="N138" s="22">
        <f>M138*E138</f>
        <v>136828.3584</v>
      </c>
    </row>
    <row r="139" spans="1:14" x14ac:dyDescent="0.25">
      <c r="A139" s="17" t="s">
        <v>326</v>
      </c>
      <c r="B139" s="18" t="s">
        <v>327</v>
      </c>
      <c r="C139" s="18" t="s">
        <v>221</v>
      </c>
      <c r="D139" s="19">
        <v>3831977.79</v>
      </c>
      <c r="E139" s="20">
        <v>512.82000000000005</v>
      </c>
      <c r="F139" s="19">
        <f>D139/E139</f>
        <v>7472.3641628641626</v>
      </c>
      <c r="G139" s="21">
        <v>0.48524</v>
      </c>
      <c r="H139" s="21">
        <v>1</v>
      </c>
      <c r="I139" s="21">
        <f>G139*H139</f>
        <v>0.48524</v>
      </c>
      <c r="J139" s="21">
        <f>G139-I139</f>
        <v>0</v>
      </c>
      <c r="K139" s="21">
        <f>IF(G139+J139&gt;0.9,0.9,G139+J139)</f>
        <v>0.48524</v>
      </c>
      <c r="L139" s="21">
        <f>K139/1.25</f>
        <v>0.38819199999999998</v>
      </c>
      <c r="M139" s="19">
        <f>(1-L139)*317</f>
        <v>193.94313600000001</v>
      </c>
      <c r="N139" s="22">
        <f>M139*E139</f>
        <v>99457.919003520015</v>
      </c>
    </row>
    <row r="140" spans="1:14" x14ac:dyDescent="0.25">
      <c r="A140" s="17" t="s">
        <v>328</v>
      </c>
      <c r="B140" s="18" t="s">
        <v>329</v>
      </c>
      <c r="C140" s="18" t="s">
        <v>234</v>
      </c>
      <c r="D140" s="19">
        <v>10947738.130000001</v>
      </c>
      <c r="E140" s="20">
        <v>958.93</v>
      </c>
      <c r="F140" s="19">
        <f>D140/E140</f>
        <v>11416.618658296227</v>
      </c>
      <c r="G140" s="21">
        <v>0.78664999999999996</v>
      </c>
      <c r="H140" s="21">
        <v>1</v>
      </c>
      <c r="I140" s="21">
        <f>G140*H140</f>
        <v>0.78664999999999996</v>
      </c>
      <c r="J140" s="21">
        <f>G140-I140</f>
        <v>0</v>
      </c>
      <c r="K140" s="21">
        <f>IF(G140+J140&gt;0.9,0.9,G140+J140)</f>
        <v>0.78664999999999996</v>
      </c>
      <c r="L140" s="21">
        <f>K140/1.25</f>
        <v>0.62931999999999999</v>
      </c>
      <c r="M140" s="19">
        <f>(1-L140)*317</f>
        <v>117.50556</v>
      </c>
      <c r="N140" s="22">
        <f>M140*E140</f>
        <v>112679.60665079999</v>
      </c>
    </row>
    <row r="141" spans="1:14" x14ac:dyDescent="0.25">
      <c r="A141" s="17" t="s">
        <v>330</v>
      </c>
      <c r="B141" s="18" t="s">
        <v>331</v>
      </c>
      <c r="C141" s="18" t="s">
        <v>164</v>
      </c>
      <c r="D141" s="19">
        <v>191220328.55000001</v>
      </c>
      <c r="E141" s="20">
        <v>22323.89</v>
      </c>
      <c r="F141" s="19">
        <f>D141/E141</f>
        <v>8565.7261592849645</v>
      </c>
      <c r="G141" s="21">
        <v>0.87714999999999999</v>
      </c>
      <c r="H141" s="21">
        <v>0.97912999999999994</v>
      </c>
      <c r="I141" s="21">
        <f>G141*H141</f>
        <v>0.85884387949999996</v>
      </c>
      <c r="J141" s="21">
        <f>G141-I141</f>
        <v>1.8306120500000023E-2</v>
      </c>
      <c r="K141" s="21">
        <f>IF(G141+J141&gt;0.9,0.9,G141+J141)</f>
        <v>0.89545612050000001</v>
      </c>
      <c r="L141" s="21">
        <f>K141/1.25</f>
        <v>0.71636489640000001</v>
      </c>
      <c r="M141" s="19">
        <f>(1-L141)*317</f>
        <v>89.912327841199996</v>
      </c>
      <c r="N141" s="22">
        <f>M141*E141</f>
        <v>2007192.9163708861</v>
      </c>
    </row>
    <row r="142" spans="1:14" x14ac:dyDescent="0.25">
      <c r="A142" s="17" t="s">
        <v>332</v>
      </c>
      <c r="B142" s="18" t="s">
        <v>333</v>
      </c>
      <c r="C142" s="18" t="s">
        <v>242</v>
      </c>
      <c r="D142" s="19">
        <v>3381254.21</v>
      </c>
      <c r="E142" s="20">
        <v>1266.68</v>
      </c>
      <c r="F142" s="19">
        <f>D142/E142</f>
        <v>2669.383119651372</v>
      </c>
      <c r="G142" s="21">
        <v>0.33130999999999999</v>
      </c>
      <c r="H142" s="21">
        <v>1</v>
      </c>
      <c r="I142" s="21">
        <f>G142*H142</f>
        <v>0.33130999999999999</v>
      </c>
      <c r="J142" s="21">
        <f>G142-I142</f>
        <v>0</v>
      </c>
      <c r="K142" s="21">
        <f>IF(G142+J142&gt;0.9,0.9,G142+J142)</f>
        <v>0.33130999999999999</v>
      </c>
      <c r="L142" s="21">
        <f>K142/1.25</f>
        <v>0.26504800000000001</v>
      </c>
      <c r="M142" s="19">
        <f>(1-L142)*317</f>
        <v>232.97978400000002</v>
      </c>
      <c r="N142" s="22">
        <f>M142*E142</f>
        <v>295110.83279712003</v>
      </c>
    </row>
    <row r="143" spans="1:14" x14ac:dyDescent="0.25">
      <c r="A143" s="17" t="s">
        <v>334</v>
      </c>
      <c r="B143" s="18" t="s">
        <v>335</v>
      </c>
      <c r="C143" s="18" t="s">
        <v>66</v>
      </c>
      <c r="D143" s="19">
        <v>16744075.359999999</v>
      </c>
      <c r="E143" s="20">
        <v>2591.39</v>
      </c>
      <c r="F143" s="19">
        <f>D143/E143</f>
        <v>6461.4262461458911</v>
      </c>
      <c r="G143" s="21">
        <v>0.70328000000000002</v>
      </c>
      <c r="H143" s="21">
        <v>1</v>
      </c>
      <c r="I143" s="21">
        <f>G143*H143</f>
        <v>0.70328000000000002</v>
      </c>
      <c r="J143" s="21">
        <f>G143-I143</f>
        <v>0</v>
      </c>
      <c r="K143" s="21">
        <f>IF(G143+J143&gt;0.9,0.9,G143+J143)</f>
        <v>0.70328000000000002</v>
      </c>
      <c r="L143" s="21">
        <f>K143/1.25</f>
        <v>0.56262400000000001</v>
      </c>
      <c r="M143" s="19">
        <f>(1-L143)*317</f>
        <v>138.64819199999999</v>
      </c>
      <c r="N143" s="22">
        <f>M143*E143</f>
        <v>359291.53826687997</v>
      </c>
    </row>
    <row r="144" spans="1:14" x14ac:dyDescent="0.25">
      <c r="A144" s="17" t="s">
        <v>336</v>
      </c>
      <c r="B144" s="18" t="s">
        <v>337</v>
      </c>
      <c r="C144" s="18" t="s">
        <v>123</v>
      </c>
      <c r="D144" s="19">
        <v>17296541.57</v>
      </c>
      <c r="E144" s="20">
        <v>5520.31</v>
      </c>
      <c r="F144" s="19">
        <f>D144/E144</f>
        <v>3133.2554820290889</v>
      </c>
      <c r="G144" s="21">
        <v>0.51495000000000002</v>
      </c>
      <c r="H144" s="21">
        <v>0.64539000000000002</v>
      </c>
      <c r="I144" s="21">
        <f>G144*H144</f>
        <v>0.33234358050000001</v>
      </c>
      <c r="J144" s="21">
        <f>G144-I144</f>
        <v>0.18260641950000001</v>
      </c>
      <c r="K144" s="21">
        <f>IF(G144+J144&gt;0.9,0.9,G144+J144)</f>
        <v>0.69755641950000002</v>
      </c>
      <c r="L144" s="21">
        <f>K144/1.25</f>
        <v>0.55804513560000002</v>
      </c>
      <c r="M144" s="19">
        <f>(1-L144)*317</f>
        <v>140.09969201479998</v>
      </c>
      <c r="N144" s="22">
        <f>M144*E144</f>
        <v>773393.73082622059</v>
      </c>
    </row>
    <row r="145" spans="1:14" x14ac:dyDescent="0.25">
      <c r="A145" s="17" t="s">
        <v>338</v>
      </c>
      <c r="B145" s="18" t="s">
        <v>339</v>
      </c>
      <c r="C145" s="18" t="s">
        <v>14</v>
      </c>
      <c r="D145" s="19">
        <v>3842895.01</v>
      </c>
      <c r="E145" s="20">
        <v>1026.07</v>
      </c>
      <c r="F145" s="19">
        <f>D145/E145</f>
        <v>3745.2561813521493</v>
      </c>
      <c r="G145" s="21">
        <v>0.33027000000000001</v>
      </c>
      <c r="H145" s="21">
        <v>1</v>
      </c>
      <c r="I145" s="21">
        <f>G145*H145</f>
        <v>0.33027000000000001</v>
      </c>
      <c r="J145" s="21">
        <f>G145-I145</f>
        <v>0</v>
      </c>
      <c r="K145" s="21">
        <f>IF(G145+J145&gt;0.9,0.9,G145+J145)</f>
        <v>0.33027000000000001</v>
      </c>
      <c r="L145" s="21">
        <f>K145/1.25</f>
        <v>0.26421600000000001</v>
      </c>
      <c r="M145" s="19">
        <f>(1-L145)*317</f>
        <v>233.243528</v>
      </c>
      <c r="N145" s="22">
        <f>M145*E145</f>
        <v>239324.18677495999</v>
      </c>
    </row>
    <row r="146" spans="1:14" x14ac:dyDescent="0.25">
      <c r="A146" s="17" t="s">
        <v>340</v>
      </c>
      <c r="B146" s="18" t="s">
        <v>341</v>
      </c>
      <c r="C146" s="18" t="s">
        <v>253</v>
      </c>
      <c r="D146" s="19">
        <v>8612113.4499999993</v>
      </c>
      <c r="E146" s="20">
        <v>2660.37</v>
      </c>
      <c r="F146" s="19">
        <f>D146/E146</f>
        <v>3237.186350018982</v>
      </c>
      <c r="G146" s="21">
        <v>0.52686999999999995</v>
      </c>
      <c r="H146" s="21">
        <v>0.70811000000000002</v>
      </c>
      <c r="I146" s="21">
        <f>G146*H146</f>
        <v>0.37308191569999999</v>
      </c>
      <c r="J146" s="21">
        <f>G146-I146</f>
        <v>0.15378808429999996</v>
      </c>
      <c r="K146" s="21">
        <f>IF(G146+J146&gt;0.9,0.9,G146+J146)</f>
        <v>0.68065808429999985</v>
      </c>
      <c r="L146" s="21">
        <f>K146/1.25</f>
        <v>0.54452646743999988</v>
      </c>
      <c r="M146" s="19">
        <f>(1-L146)*317</f>
        <v>144.38510982152005</v>
      </c>
      <c r="N146" s="22">
        <f>M146*E146</f>
        <v>384117.81461587729</v>
      </c>
    </row>
    <row r="147" spans="1:14" x14ac:dyDescent="0.25">
      <c r="A147" s="17" t="s">
        <v>342</v>
      </c>
      <c r="B147" s="18" t="s">
        <v>343</v>
      </c>
      <c r="C147" s="18" t="s">
        <v>120</v>
      </c>
      <c r="D147" s="19">
        <v>21554736.23</v>
      </c>
      <c r="E147" s="20">
        <v>15778.53</v>
      </c>
      <c r="F147" s="19">
        <f>D147/E147</f>
        <v>1366.080124701097</v>
      </c>
      <c r="G147" s="21">
        <v>0.26516000000000001</v>
      </c>
      <c r="H147" s="21">
        <v>0.54786000000000001</v>
      </c>
      <c r="I147" s="21">
        <f>G147*H147</f>
        <v>0.14527055760000002</v>
      </c>
      <c r="J147" s="21">
        <f>G147-I147</f>
        <v>0.11988944239999999</v>
      </c>
      <c r="K147" s="21">
        <f>IF(G147+J147&gt;0.9,0.9,G147+J147)</f>
        <v>0.3850494424</v>
      </c>
      <c r="L147" s="21">
        <f>K147/1.25</f>
        <v>0.30803955391999999</v>
      </c>
      <c r="M147" s="19">
        <f>(1-L147)*317</f>
        <v>219.35146140735998</v>
      </c>
      <c r="N147" s="22">
        <f>M147*E147</f>
        <v>3461043.614359872</v>
      </c>
    </row>
    <row r="148" spans="1:14" x14ac:dyDescent="0.25">
      <c r="A148" s="17" t="s">
        <v>344</v>
      </c>
      <c r="B148" s="18" t="s">
        <v>345</v>
      </c>
      <c r="C148" s="18" t="s">
        <v>79</v>
      </c>
      <c r="D148" s="19">
        <v>31522727.530000001</v>
      </c>
      <c r="E148" s="20">
        <v>2347.48</v>
      </c>
      <c r="F148" s="19">
        <f>D148/E148</f>
        <v>13428.326345698366</v>
      </c>
      <c r="G148" s="21">
        <v>0.83492</v>
      </c>
      <c r="H148" s="21">
        <v>1</v>
      </c>
      <c r="I148" s="21">
        <f>G148*H148</f>
        <v>0.83492</v>
      </c>
      <c r="J148" s="21">
        <f>G148-I148</f>
        <v>0</v>
      </c>
      <c r="K148" s="21">
        <f>IF(G148+J148&gt;0.9,0.9,G148+J148)</f>
        <v>0.83492</v>
      </c>
      <c r="L148" s="21">
        <f>K148/1.25</f>
        <v>0.66793599999999997</v>
      </c>
      <c r="M148" s="19">
        <f>(1-L148)*317</f>
        <v>105.26428800000001</v>
      </c>
      <c r="N148" s="22">
        <f>M148*E148</f>
        <v>247105.81079424001</v>
      </c>
    </row>
    <row r="149" spans="1:14" x14ac:dyDescent="0.25">
      <c r="A149" s="17" t="s">
        <v>346</v>
      </c>
      <c r="B149" s="18" t="s">
        <v>347</v>
      </c>
      <c r="C149" s="18" t="s">
        <v>129</v>
      </c>
      <c r="D149" s="19">
        <v>8684845.1500000004</v>
      </c>
      <c r="E149" s="20">
        <v>1229.68</v>
      </c>
      <c r="F149" s="19">
        <f>D149/E149</f>
        <v>7062.6871625138247</v>
      </c>
      <c r="G149" s="21">
        <v>0.52307000000000003</v>
      </c>
      <c r="H149" s="21">
        <v>1</v>
      </c>
      <c r="I149" s="21">
        <f>G149*H149</f>
        <v>0.52307000000000003</v>
      </c>
      <c r="J149" s="21">
        <f>G149-I149</f>
        <v>0</v>
      </c>
      <c r="K149" s="21">
        <f>IF(G149+J149&gt;0.9,0.9,G149+J149)</f>
        <v>0.52307000000000003</v>
      </c>
      <c r="L149" s="21">
        <f>K149/1.25</f>
        <v>0.41845600000000005</v>
      </c>
      <c r="M149" s="19">
        <f>(1-L149)*317</f>
        <v>184.349448</v>
      </c>
      <c r="N149" s="22">
        <f>M149*E149</f>
        <v>226690.82921664001</v>
      </c>
    </row>
    <row r="150" spans="1:14" x14ac:dyDescent="0.25">
      <c r="A150" s="17" t="s">
        <v>348</v>
      </c>
      <c r="B150" s="18" t="s">
        <v>349</v>
      </c>
      <c r="C150" s="18" t="s">
        <v>190</v>
      </c>
      <c r="D150" s="19">
        <v>6097274.8200000003</v>
      </c>
      <c r="E150" s="20">
        <v>888.87</v>
      </c>
      <c r="F150" s="19">
        <f>D150/E150</f>
        <v>6859.5799385736946</v>
      </c>
      <c r="G150" s="21">
        <v>0.29093000000000002</v>
      </c>
      <c r="H150" s="21">
        <v>1</v>
      </c>
      <c r="I150" s="21">
        <f>G150*H150</f>
        <v>0.29093000000000002</v>
      </c>
      <c r="J150" s="21">
        <f>G150-I150</f>
        <v>0</v>
      </c>
      <c r="K150" s="21">
        <f>IF(G150+J150&gt;0.9,0.9,G150+J150)</f>
        <v>0.29093000000000002</v>
      </c>
      <c r="L150" s="21">
        <f>K150/1.25</f>
        <v>0.23274400000000001</v>
      </c>
      <c r="M150" s="19">
        <f>(1-L150)*317</f>
        <v>243.22015199999998</v>
      </c>
      <c r="N150" s="22">
        <f>M150*E150</f>
        <v>216191.09650823998</v>
      </c>
    </row>
    <row r="151" spans="1:14" x14ac:dyDescent="0.25">
      <c r="A151" s="17" t="s">
        <v>350</v>
      </c>
      <c r="B151" s="18" t="s">
        <v>351</v>
      </c>
      <c r="C151" s="18" t="s">
        <v>352</v>
      </c>
      <c r="D151" s="19">
        <v>4152385.29</v>
      </c>
      <c r="E151" s="20">
        <v>1459.94</v>
      </c>
      <c r="F151" s="19">
        <f>D151/E151</f>
        <v>2844.2163993040808</v>
      </c>
      <c r="G151" s="21">
        <v>7.9250000000000001E-2</v>
      </c>
      <c r="H151" s="21">
        <v>1</v>
      </c>
      <c r="I151" s="21">
        <f>G151*H151</f>
        <v>7.9250000000000001E-2</v>
      </c>
      <c r="J151" s="21">
        <f>G151-I151</f>
        <v>0</v>
      </c>
      <c r="K151" s="21">
        <f>IF(G151+J151&gt;0.9,0.9,G151+J151)</f>
        <v>7.9250000000000001E-2</v>
      </c>
      <c r="L151" s="21">
        <f>K151/1.25</f>
        <v>6.3399999999999998E-2</v>
      </c>
      <c r="M151" s="19">
        <f>(1-L151)*317</f>
        <v>296.90219999999999</v>
      </c>
      <c r="N151" s="22">
        <f>M151*E151</f>
        <v>433459.39786800003</v>
      </c>
    </row>
    <row r="152" spans="1:14" x14ac:dyDescent="0.25">
      <c r="A152" s="17" t="s">
        <v>353</v>
      </c>
      <c r="B152" s="18" t="s">
        <v>354</v>
      </c>
      <c r="C152" s="18" t="s">
        <v>221</v>
      </c>
      <c r="D152" s="19">
        <v>3926193.98</v>
      </c>
      <c r="E152" s="20">
        <v>1135.04</v>
      </c>
      <c r="F152" s="19">
        <f>D152/E152</f>
        <v>3459.0798385959965</v>
      </c>
      <c r="G152" s="21">
        <v>0.28566999999999998</v>
      </c>
      <c r="H152" s="21">
        <v>1</v>
      </c>
      <c r="I152" s="21">
        <f>G152*H152</f>
        <v>0.28566999999999998</v>
      </c>
      <c r="J152" s="21">
        <f>G152-I152</f>
        <v>0</v>
      </c>
      <c r="K152" s="21">
        <f>IF(G152+J152&gt;0.9,0.9,G152+J152)</f>
        <v>0.28566999999999998</v>
      </c>
      <c r="L152" s="21">
        <f>K152/1.25</f>
        <v>0.22853599999999999</v>
      </c>
      <c r="M152" s="19">
        <f>(1-L152)*317</f>
        <v>244.55408800000001</v>
      </c>
      <c r="N152" s="22">
        <f>M152*E152</f>
        <v>277578.67204352003</v>
      </c>
    </row>
    <row r="153" spans="1:14" x14ac:dyDescent="0.25">
      <c r="A153" s="17" t="s">
        <v>355</v>
      </c>
      <c r="B153" s="18" t="s">
        <v>356</v>
      </c>
      <c r="C153" s="18" t="s">
        <v>84</v>
      </c>
      <c r="D153" s="19">
        <v>21338273.539999999</v>
      </c>
      <c r="E153" s="20">
        <v>2341.2199999999998</v>
      </c>
      <c r="F153" s="19">
        <f>D153/E153</f>
        <v>9114.1684848070672</v>
      </c>
      <c r="G153" s="21">
        <v>0.81520000000000004</v>
      </c>
      <c r="H153" s="21">
        <v>0.98904000000000003</v>
      </c>
      <c r="I153" s="21">
        <f>G153*H153</f>
        <v>0.80626540800000002</v>
      </c>
      <c r="J153" s="21">
        <f>G153-I153</f>
        <v>8.934592000000019E-3</v>
      </c>
      <c r="K153" s="21">
        <f>IF(G153+J153&gt;0.9,0.9,G153+J153)</f>
        <v>0.82413459200000005</v>
      </c>
      <c r="L153" s="21">
        <f>K153/1.25</f>
        <v>0.65930767360000009</v>
      </c>
      <c r="M153" s="19">
        <f>(1-L153)*317</f>
        <v>107.99946746879998</v>
      </c>
      <c r="N153" s="22">
        <f>M153*E153</f>
        <v>252850.51322730386</v>
      </c>
    </row>
    <row r="154" spans="1:14" x14ac:dyDescent="0.25">
      <c r="A154" s="17" t="s">
        <v>357</v>
      </c>
      <c r="B154" s="18" t="s">
        <v>358</v>
      </c>
      <c r="C154" s="18" t="s">
        <v>359</v>
      </c>
      <c r="D154" s="19">
        <v>9466586.7899999991</v>
      </c>
      <c r="E154" s="20">
        <v>2006.77</v>
      </c>
      <c r="F154" s="19">
        <f>D154/E154</f>
        <v>4717.3252490320265</v>
      </c>
      <c r="G154" s="21">
        <v>0.45610000000000001</v>
      </c>
      <c r="H154" s="21">
        <v>1</v>
      </c>
      <c r="I154" s="21">
        <f>G154*H154</f>
        <v>0.45610000000000001</v>
      </c>
      <c r="J154" s="21">
        <f>G154-I154</f>
        <v>0</v>
      </c>
      <c r="K154" s="21">
        <f>IF(G154+J154&gt;0.9,0.9,G154+J154)</f>
        <v>0.45610000000000001</v>
      </c>
      <c r="L154" s="21">
        <f>K154/1.25</f>
        <v>0.36487999999999998</v>
      </c>
      <c r="M154" s="19">
        <f>(1-L154)*317</f>
        <v>201.33304000000001</v>
      </c>
      <c r="N154" s="22">
        <f>M154*E154</f>
        <v>404029.1046808</v>
      </c>
    </row>
    <row r="155" spans="1:14" x14ac:dyDescent="0.25">
      <c r="A155" s="17" t="s">
        <v>360</v>
      </c>
      <c r="B155" s="18" t="s">
        <v>361</v>
      </c>
      <c r="C155" s="18" t="s">
        <v>84</v>
      </c>
      <c r="D155" s="19">
        <v>8141425.1699999999</v>
      </c>
      <c r="E155" s="20">
        <v>1191.1600000000001</v>
      </c>
      <c r="F155" s="19">
        <f>D155/E155</f>
        <v>6834.8711927868626</v>
      </c>
      <c r="G155" s="21">
        <v>0.64261000000000001</v>
      </c>
      <c r="H155" s="21">
        <v>1</v>
      </c>
      <c r="I155" s="21">
        <f>G155*H155</f>
        <v>0.64261000000000001</v>
      </c>
      <c r="J155" s="21">
        <f>G155-I155</f>
        <v>0</v>
      </c>
      <c r="K155" s="21">
        <f>IF(G155+J155&gt;0.9,0.9,G155+J155)</f>
        <v>0.64261000000000001</v>
      </c>
      <c r="L155" s="21">
        <f>K155/1.25</f>
        <v>0.51408799999999999</v>
      </c>
      <c r="M155" s="19">
        <f>(1-L155)*317</f>
        <v>154.03410400000001</v>
      </c>
      <c r="N155" s="22">
        <f>M155*E155</f>
        <v>183479.26332064002</v>
      </c>
    </row>
    <row r="156" spans="1:14" x14ac:dyDescent="0.25">
      <c r="A156" s="17" t="s">
        <v>362</v>
      </c>
      <c r="B156" s="18" t="s">
        <v>363</v>
      </c>
      <c r="C156" s="18" t="s">
        <v>364</v>
      </c>
      <c r="D156" s="19">
        <v>7493692.5700000003</v>
      </c>
      <c r="E156" s="20">
        <v>1272.4000000000001</v>
      </c>
      <c r="F156" s="19">
        <f>D156/E156</f>
        <v>5889.415726186734</v>
      </c>
      <c r="G156" s="21">
        <v>0.50407000000000002</v>
      </c>
      <c r="H156" s="21">
        <v>1</v>
      </c>
      <c r="I156" s="21">
        <f>G156*H156</f>
        <v>0.50407000000000002</v>
      </c>
      <c r="J156" s="21">
        <f>G156-I156</f>
        <v>0</v>
      </c>
      <c r="K156" s="21">
        <f>IF(G156+J156&gt;0.9,0.9,G156+J156)</f>
        <v>0.50407000000000002</v>
      </c>
      <c r="L156" s="21">
        <f>K156/1.25</f>
        <v>0.403256</v>
      </c>
      <c r="M156" s="19">
        <f>(1-L156)*317</f>
        <v>189.16784799999999</v>
      </c>
      <c r="N156" s="22">
        <f>M156*E156</f>
        <v>240697.1697952</v>
      </c>
    </row>
    <row r="157" spans="1:14" x14ac:dyDescent="0.25">
      <c r="A157" s="17" t="s">
        <v>365</v>
      </c>
      <c r="B157" s="18" t="s">
        <v>363</v>
      </c>
      <c r="C157" s="18" t="s">
        <v>366</v>
      </c>
      <c r="D157" s="19">
        <v>6624349.46</v>
      </c>
      <c r="E157" s="20">
        <v>782.61</v>
      </c>
      <c r="F157" s="19">
        <f>D157/E157</f>
        <v>8464.4324248348476</v>
      </c>
      <c r="G157" s="21">
        <v>0.62572000000000005</v>
      </c>
      <c r="H157" s="21">
        <v>1</v>
      </c>
      <c r="I157" s="21">
        <f>G157*H157</f>
        <v>0.62572000000000005</v>
      </c>
      <c r="J157" s="21">
        <f>G157-I157</f>
        <v>0</v>
      </c>
      <c r="K157" s="21">
        <f>IF(G157+J157&gt;0.9,0.9,G157+J157)</f>
        <v>0.62572000000000005</v>
      </c>
      <c r="L157" s="21">
        <f>K157/1.25</f>
        <v>0.50057600000000002</v>
      </c>
      <c r="M157" s="19">
        <f>(1-L157)*317</f>
        <v>158.317408</v>
      </c>
      <c r="N157" s="22">
        <f>M157*E157</f>
        <v>123900.78667488</v>
      </c>
    </row>
    <row r="158" spans="1:14" x14ac:dyDescent="0.25">
      <c r="A158" s="17" t="s">
        <v>367</v>
      </c>
      <c r="B158" s="18" t="s">
        <v>363</v>
      </c>
      <c r="C158" s="18" t="s">
        <v>368</v>
      </c>
      <c r="D158" s="19">
        <v>9828939.8800000008</v>
      </c>
      <c r="E158" s="20">
        <v>814.97</v>
      </c>
      <c r="F158" s="19">
        <f>D158/E158</f>
        <v>12060.492877038419</v>
      </c>
      <c r="G158" s="21">
        <v>0.80386999999999997</v>
      </c>
      <c r="H158" s="21">
        <v>1</v>
      </c>
      <c r="I158" s="21">
        <f>G158*H158</f>
        <v>0.80386999999999997</v>
      </c>
      <c r="J158" s="21">
        <f>G158-I158</f>
        <v>0</v>
      </c>
      <c r="K158" s="21">
        <f>IF(G158+J158&gt;0.9,0.9,G158+J158)</f>
        <v>0.80386999999999997</v>
      </c>
      <c r="L158" s="21">
        <f>K158/1.25</f>
        <v>0.643096</v>
      </c>
      <c r="M158" s="19">
        <f>(1-L158)*317</f>
        <v>113.13856800000001</v>
      </c>
      <c r="N158" s="22">
        <f>M158*E158</f>
        <v>92204.538762960015</v>
      </c>
    </row>
    <row r="159" spans="1:14" x14ac:dyDescent="0.25">
      <c r="A159" s="17" t="s">
        <v>369</v>
      </c>
      <c r="B159" s="18" t="s">
        <v>370</v>
      </c>
      <c r="C159" s="18" t="s">
        <v>146</v>
      </c>
      <c r="D159" s="19">
        <v>6048825.1200000001</v>
      </c>
      <c r="E159" s="20">
        <v>1364.44</v>
      </c>
      <c r="F159" s="19">
        <f>D159/E159</f>
        <v>4433.1924599102931</v>
      </c>
      <c r="G159" s="21">
        <v>0.30897999999999998</v>
      </c>
      <c r="H159" s="21">
        <v>1</v>
      </c>
      <c r="I159" s="21">
        <f>G159*H159</f>
        <v>0.30897999999999998</v>
      </c>
      <c r="J159" s="21">
        <f>G159-I159</f>
        <v>0</v>
      </c>
      <c r="K159" s="21">
        <f>IF(G159+J159&gt;0.9,0.9,G159+J159)</f>
        <v>0.30897999999999998</v>
      </c>
      <c r="L159" s="21">
        <f>K159/1.25</f>
        <v>0.24718399999999999</v>
      </c>
      <c r="M159" s="19">
        <f>(1-L159)*317</f>
        <v>238.642672</v>
      </c>
      <c r="N159" s="22">
        <f>M159*E159</f>
        <v>325613.60738368001</v>
      </c>
    </row>
    <row r="160" spans="1:14" x14ac:dyDescent="0.25">
      <c r="A160" s="17" t="s">
        <v>371</v>
      </c>
      <c r="B160" s="18" t="s">
        <v>372</v>
      </c>
      <c r="C160" s="18" t="s">
        <v>276</v>
      </c>
      <c r="D160" s="19">
        <v>10477748.57</v>
      </c>
      <c r="E160" s="20">
        <v>2076.6</v>
      </c>
      <c r="F160" s="19">
        <f>D160/E160</f>
        <v>5045.6267793508623</v>
      </c>
      <c r="G160" s="21">
        <v>0.49047000000000002</v>
      </c>
      <c r="H160" s="21">
        <v>1</v>
      </c>
      <c r="I160" s="21">
        <f>G160*H160</f>
        <v>0.49047000000000002</v>
      </c>
      <c r="J160" s="21">
        <f>G160-I160</f>
        <v>0</v>
      </c>
      <c r="K160" s="21">
        <f>IF(G160+J160&gt;0.9,0.9,G160+J160)</f>
        <v>0.49047000000000002</v>
      </c>
      <c r="L160" s="21">
        <f>K160/1.25</f>
        <v>0.392376</v>
      </c>
      <c r="M160" s="19">
        <f>(1-L160)*317</f>
        <v>192.61680799999999</v>
      </c>
      <c r="N160" s="22">
        <f>M160*E160</f>
        <v>399988.06349279999</v>
      </c>
    </row>
    <row r="161" spans="1:14" x14ac:dyDescent="0.25">
      <c r="A161" s="17" t="s">
        <v>373</v>
      </c>
      <c r="B161" s="18" t="s">
        <v>374</v>
      </c>
      <c r="C161" s="18" t="s">
        <v>172</v>
      </c>
      <c r="D161" s="19">
        <v>3782521.21</v>
      </c>
      <c r="E161" s="20">
        <v>561.55999999999995</v>
      </c>
      <c r="F161" s="19">
        <f>D161/E161</f>
        <v>6735.7383182562862</v>
      </c>
      <c r="G161" s="21">
        <v>0.47358</v>
      </c>
      <c r="H161" s="21">
        <v>1</v>
      </c>
      <c r="I161" s="21">
        <f>G161*H161</f>
        <v>0.47358</v>
      </c>
      <c r="J161" s="21">
        <f>G161-I161</f>
        <v>0</v>
      </c>
      <c r="K161" s="21">
        <f>IF(G161+J161&gt;0.9,0.9,G161+J161)</f>
        <v>0.47358</v>
      </c>
      <c r="L161" s="21">
        <f>K161/1.25</f>
        <v>0.37886399999999998</v>
      </c>
      <c r="M161" s="19">
        <f>(1-L161)*317</f>
        <v>196.90011200000001</v>
      </c>
      <c r="N161" s="22">
        <f>M161*E161</f>
        <v>110571.22689471999</v>
      </c>
    </row>
    <row r="162" spans="1:14" x14ac:dyDescent="0.25">
      <c r="A162" s="17" t="s">
        <v>375</v>
      </c>
      <c r="B162" s="18" t="s">
        <v>376</v>
      </c>
      <c r="C162" s="18" t="s">
        <v>377</v>
      </c>
      <c r="D162" s="19">
        <v>17021277.73</v>
      </c>
      <c r="E162" s="20">
        <v>3443.32</v>
      </c>
      <c r="F162" s="19">
        <f>D162/E162</f>
        <v>4943.2750165537909</v>
      </c>
      <c r="G162" s="21">
        <v>0.54906999999999995</v>
      </c>
      <c r="H162" s="21">
        <v>0.93603999999999998</v>
      </c>
      <c r="I162" s="21">
        <f>G162*H162</f>
        <v>0.51395148279999991</v>
      </c>
      <c r="J162" s="21">
        <f>G162-I162</f>
        <v>3.5118517200000032E-2</v>
      </c>
      <c r="K162" s="21">
        <f>IF(G162+J162&gt;0.9,0.9,G162+J162)</f>
        <v>0.58418851719999998</v>
      </c>
      <c r="L162" s="21">
        <f>K162/1.25</f>
        <v>0.46735081375999998</v>
      </c>
      <c r="M162" s="19">
        <f>(1-L162)*317</f>
        <v>168.84979203808001</v>
      </c>
      <c r="N162" s="22">
        <f>M162*E162</f>
        <v>581403.86592056172</v>
      </c>
    </row>
    <row r="163" spans="1:14" x14ac:dyDescent="0.25">
      <c r="A163" s="17" t="s">
        <v>378</v>
      </c>
      <c r="B163" s="18" t="s">
        <v>379</v>
      </c>
      <c r="C163" s="18" t="s">
        <v>380</v>
      </c>
      <c r="D163" s="19">
        <v>5021690.1900000004</v>
      </c>
      <c r="E163" s="20">
        <v>1328.29</v>
      </c>
      <c r="F163" s="19">
        <f>D163/E163</f>
        <v>3780.5676395967753</v>
      </c>
      <c r="G163" s="21">
        <v>0.41248000000000001</v>
      </c>
      <c r="H163" s="21">
        <v>1</v>
      </c>
      <c r="I163" s="21">
        <f>G163*H163</f>
        <v>0.41248000000000001</v>
      </c>
      <c r="J163" s="21">
        <f>G163-I163</f>
        <v>0</v>
      </c>
      <c r="K163" s="21">
        <f>IF(G163+J163&gt;0.9,0.9,G163+J163)</f>
        <v>0.41248000000000001</v>
      </c>
      <c r="L163" s="21">
        <f>K163/1.25</f>
        <v>0.329984</v>
      </c>
      <c r="M163" s="19">
        <f>(1-L163)*317</f>
        <v>212.39507199999997</v>
      </c>
      <c r="N163" s="22">
        <f>M163*E163</f>
        <v>282122.25018687994</v>
      </c>
    </row>
    <row r="164" spans="1:14" x14ac:dyDescent="0.25">
      <c r="A164" s="17" t="s">
        <v>381</v>
      </c>
      <c r="B164" s="18" t="s">
        <v>379</v>
      </c>
      <c r="C164" s="18" t="s">
        <v>179</v>
      </c>
      <c r="D164" s="19">
        <v>7695191.1399999997</v>
      </c>
      <c r="E164" s="20">
        <v>1722.89</v>
      </c>
      <c r="F164" s="19">
        <f>D164/E164</f>
        <v>4466.4436731306114</v>
      </c>
      <c r="G164" s="21">
        <v>0.32327</v>
      </c>
      <c r="H164" s="21">
        <v>1</v>
      </c>
      <c r="I164" s="21">
        <f>G164*H164</f>
        <v>0.32327</v>
      </c>
      <c r="J164" s="21">
        <f>G164-I164</f>
        <v>0</v>
      </c>
      <c r="K164" s="21">
        <f>IF(G164+J164&gt;0.9,0.9,G164+J164)</f>
        <v>0.32327</v>
      </c>
      <c r="L164" s="21">
        <f>K164/1.25</f>
        <v>0.25861600000000001</v>
      </c>
      <c r="M164" s="19">
        <f>(1-L164)*317</f>
        <v>235.01872800000001</v>
      </c>
      <c r="N164" s="22">
        <f>M164*E164</f>
        <v>404911.41628392006</v>
      </c>
    </row>
    <row r="165" spans="1:14" x14ac:dyDescent="0.25">
      <c r="A165" s="17" t="s">
        <v>382</v>
      </c>
      <c r="B165" s="18" t="s">
        <v>383</v>
      </c>
      <c r="C165" s="18" t="s">
        <v>172</v>
      </c>
      <c r="D165" s="19">
        <v>3895128.33</v>
      </c>
      <c r="E165" s="20">
        <v>487.26</v>
      </c>
      <c r="F165" s="19">
        <f>D165/E165</f>
        <v>7993.9423100603381</v>
      </c>
      <c r="G165" s="21">
        <v>0.47306999999999999</v>
      </c>
      <c r="H165" s="21">
        <v>1</v>
      </c>
      <c r="I165" s="21">
        <f>G165*H165</f>
        <v>0.47306999999999999</v>
      </c>
      <c r="J165" s="21">
        <f>G165-I165</f>
        <v>0</v>
      </c>
      <c r="K165" s="21">
        <f>IF(G165+J165&gt;0.9,0.9,G165+J165)</f>
        <v>0.47306999999999999</v>
      </c>
      <c r="L165" s="21">
        <f>K165/1.25</f>
        <v>0.37845600000000001</v>
      </c>
      <c r="M165" s="19">
        <f>(1-L165)*317</f>
        <v>197.029448</v>
      </c>
      <c r="N165" s="22">
        <f>M165*E165</f>
        <v>96004.568832479999</v>
      </c>
    </row>
    <row r="166" spans="1:14" x14ac:dyDescent="0.25">
      <c r="A166" s="17" t="s">
        <v>384</v>
      </c>
      <c r="B166" s="18" t="s">
        <v>385</v>
      </c>
      <c r="C166" s="18" t="s">
        <v>386</v>
      </c>
      <c r="D166" s="19">
        <v>6059607.3499999996</v>
      </c>
      <c r="E166" s="20">
        <v>1028.1400000000001</v>
      </c>
      <c r="F166" s="19">
        <f>D166/E166</f>
        <v>5893.7570272530966</v>
      </c>
      <c r="G166" s="21">
        <v>0.42464000000000002</v>
      </c>
      <c r="H166" s="21">
        <v>1</v>
      </c>
      <c r="I166" s="21">
        <f>G166*H166</f>
        <v>0.42464000000000002</v>
      </c>
      <c r="J166" s="21">
        <f>G166-I166</f>
        <v>0</v>
      </c>
      <c r="K166" s="21">
        <f>IF(G166+J166&gt;0.9,0.9,G166+J166)</f>
        <v>0.42464000000000002</v>
      </c>
      <c r="L166" s="21">
        <f>K166/1.25</f>
        <v>0.33971200000000001</v>
      </c>
      <c r="M166" s="19">
        <f>(1-L166)*317</f>
        <v>209.311296</v>
      </c>
      <c r="N166" s="22">
        <f>M166*E166</f>
        <v>215201.31586944003</v>
      </c>
    </row>
    <row r="167" spans="1:14" x14ac:dyDescent="0.25">
      <c r="A167" s="17" t="s">
        <v>387</v>
      </c>
      <c r="B167" s="18" t="s">
        <v>388</v>
      </c>
      <c r="C167" s="18" t="s">
        <v>14</v>
      </c>
      <c r="D167" s="19">
        <v>10353057.810000001</v>
      </c>
      <c r="E167" s="20">
        <v>2555.19</v>
      </c>
      <c r="F167" s="19">
        <f>D167/E167</f>
        <v>4051.7761144963779</v>
      </c>
      <c r="G167" s="21">
        <v>0.48344999999999999</v>
      </c>
      <c r="H167" s="21">
        <v>0.94925999999999999</v>
      </c>
      <c r="I167" s="21">
        <f>G167*H167</f>
        <v>0.45891974699999999</v>
      </c>
      <c r="J167" s="21">
        <f>G167-I167</f>
        <v>2.4530253000000002E-2</v>
      </c>
      <c r="K167" s="21">
        <f>IF(G167+J167&gt;0.9,0.9,G167+J167)</f>
        <v>0.50798025299999994</v>
      </c>
      <c r="L167" s="21">
        <f>K167/1.25</f>
        <v>0.40638420239999995</v>
      </c>
      <c r="M167" s="19">
        <f>(1-L167)*317</f>
        <v>188.1762078392</v>
      </c>
      <c r="N167" s="22">
        <f>M167*E167</f>
        <v>480825.96450864547</v>
      </c>
    </row>
    <row r="168" spans="1:14" x14ac:dyDescent="0.25">
      <c r="A168" s="17" t="s">
        <v>389</v>
      </c>
      <c r="B168" s="18" t="s">
        <v>390</v>
      </c>
      <c r="C168" s="18" t="s">
        <v>146</v>
      </c>
      <c r="D168" s="19">
        <v>6948043.8700000001</v>
      </c>
      <c r="E168" s="20">
        <v>1127.48</v>
      </c>
      <c r="F168" s="19">
        <f>D168/E168</f>
        <v>6162.4542076134385</v>
      </c>
      <c r="G168" s="21">
        <v>0.47571000000000002</v>
      </c>
      <c r="H168" s="21">
        <v>1</v>
      </c>
      <c r="I168" s="21">
        <f>G168*H168</f>
        <v>0.47571000000000002</v>
      </c>
      <c r="J168" s="21">
        <f>G168-I168</f>
        <v>0</v>
      </c>
      <c r="K168" s="21">
        <f>IF(G168+J168&gt;0.9,0.9,G168+J168)</f>
        <v>0.47571000000000002</v>
      </c>
      <c r="L168" s="21">
        <f>K168/1.25</f>
        <v>0.38056800000000002</v>
      </c>
      <c r="M168" s="19">
        <f>(1-L168)*317</f>
        <v>196.35994399999998</v>
      </c>
      <c r="N168" s="22">
        <f>M168*E168</f>
        <v>221391.90966111998</v>
      </c>
    </row>
    <row r="169" spans="1:14" x14ac:dyDescent="0.25">
      <c r="A169" s="17" t="s">
        <v>391</v>
      </c>
      <c r="B169" s="18" t="s">
        <v>392</v>
      </c>
      <c r="C169" s="18" t="s">
        <v>23</v>
      </c>
      <c r="D169" s="19">
        <v>38478069.159999996</v>
      </c>
      <c r="E169" s="20">
        <v>6886.15</v>
      </c>
      <c r="F169" s="19">
        <f>D169/E169</f>
        <v>5587.7477487420401</v>
      </c>
      <c r="G169" s="21">
        <v>0.59182000000000001</v>
      </c>
      <c r="H169" s="21">
        <v>1</v>
      </c>
      <c r="I169" s="21">
        <f>G169*H169</f>
        <v>0.59182000000000001</v>
      </c>
      <c r="J169" s="21">
        <f>G169-I169</f>
        <v>0</v>
      </c>
      <c r="K169" s="21">
        <f>IF(G169+J169&gt;0.9,0.9,G169+J169)</f>
        <v>0.59182000000000001</v>
      </c>
      <c r="L169" s="21">
        <f>K169/1.25</f>
        <v>0.47345599999999999</v>
      </c>
      <c r="M169" s="19">
        <f>(1-L169)*317</f>
        <v>166.91444799999999</v>
      </c>
      <c r="N169" s="22">
        <f>M169*E169</f>
        <v>1149397.9260952</v>
      </c>
    </row>
    <row r="170" spans="1:14" x14ac:dyDescent="0.25">
      <c r="A170" s="17" t="s">
        <v>393</v>
      </c>
      <c r="B170" s="18" t="s">
        <v>394</v>
      </c>
      <c r="C170" s="18" t="s">
        <v>79</v>
      </c>
      <c r="D170" s="19">
        <v>44251239.640000001</v>
      </c>
      <c r="E170" s="20">
        <v>7526.05</v>
      </c>
      <c r="F170" s="19">
        <f>D170/E170</f>
        <v>5879.7429780562179</v>
      </c>
      <c r="G170" s="21">
        <v>0.78391</v>
      </c>
      <c r="H170" s="21">
        <v>0.73745000000000005</v>
      </c>
      <c r="I170" s="21">
        <f>G170*H170</f>
        <v>0.57809442950000001</v>
      </c>
      <c r="J170" s="21">
        <f>G170-I170</f>
        <v>0.20581557049999999</v>
      </c>
      <c r="K170" s="21">
        <f>IF(G170+J170&gt;0.9,0.9,G170+J170)</f>
        <v>0.9</v>
      </c>
      <c r="L170" s="21">
        <f>K170/1.25</f>
        <v>0.72</v>
      </c>
      <c r="M170" s="19">
        <f>(1-L170)*317</f>
        <v>88.76</v>
      </c>
      <c r="N170" s="22">
        <f>M170*E170</f>
        <v>668012.19800000009</v>
      </c>
    </row>
    <row r="171" spans="1:14" x14ac:dyDescent="0.25">
      <c r="A171" s="17" t="s">
        <v>395</v>
      </c>
      <c r="B171" s="18" t="s">
        <v>396</v>
      </c>
      <c r="C171" s="18" t="s">
        <v>43</v>
      </c>
      <c r="D171" s="19">
        <v>5083890.1500000004</v>
      </c>
      <c r="E171" s="20">
        <v>1143.94</v>
      </c>
      <c r="F171" s="19">
        <f>D171/E171</f>
        <v>4444.1930083745656</v>
      </c>
      <c r="G171" s="21">
        <v>0.33201000000000003</v>
      </c>
      <c r="H171" s="21">
        <v>1</v>
      </c>
      <c r="I171" s="21">
        <f>G171*H171</f>
        <v>0.33201000000000003</v>
      </c>
      <c r="J171" s="21">
        <f>G171-I171</f>
        <v>0</v>
      </c>
      <c r="K171" s="21">
        <f>IF(G171+J171&gt;0.9,0.9,G171+J171)</f>
        <v>0.33201000000000003</v>
      </c>
      <c r="L171" s="21">
        <f>K171/1.25</f>
        <v>0.26560800000000001</v>
      </c>
      <c r="M171" s="19">
        <f>(1-L171)*317</f>
        <v>232.80226399999998</v>
      </c>
      <c r="N171" s="22">
        <f>M171*E171</f>
        <v>266311.82188016002</v>
      </c>
    </row>
    <row r="172" spans="1:14" x14ac:dyDescent="0.25">
      <c r="A172" s="17" t="s">
        <v>397</v>
      </c>
      <c r="B172" s="18" t="s">
        <v>398</v>
      </c>
      <c r="C172" s="18" t="s">
        <v>399</v>
      </c>
      <c r="D172" s="19">
        <v>2644648.54</v>
      </c>
      <c r="E172" s="20">
        <v>1028.83</v>
      </c>
      <c r="F172" s="19">
        <f>D172/E172</f>
        <v>2570.5398753924364</v>
      </c>
      <c r="G172" s="21">
        <v>0.21693999999999999</v>
      </c>
      <c r="H172" s="21">
        <v>0.95338000000000001</v>
      </c>
      <c r="I172" s="21">
        <f>G172*H172</f>
        <v>0.2068262572</v>
      </c>
      <c r="J172" s="21">
        <f>G172-I172</f>
        <v>1.0113742799999992E-2</v>
      </c>
      <c r="K172" s="21">
        <f>IF(G172+J172&gt;0.9,0.9,G172+J172)</f>
        <v>0.22705374279999999</v>
      </c>
      <c r="L172" s="21">
        <f>K172/1.25</f>
        <v>0.18164299423999999</v>
      </c>
      <c r="M172" s="19">
        <f>(1-L172)*317</f>
        <v>259.41917082591999</v>
      </c>
      <c r="N172" s="22">
        <f>M172*E172</f>
        <v>266898.22552083124</v>
      </c>
    </row>
    <row r="173" spans="1:14" x14ac:dyDescent="0.25">
      <c r="A173" s="17" t="s">
        <v>400</v>
      </c>
      <c r="B173" s="18" t="s">
        <v>401</v>
      </c>
      <c r="C173" s="18" t="s">
        <v>87</v>
      </c>
      <c r="D173" s="19">
        <v>21445923.84</v>
      </c>
      <c r="E173" s="20">
        <v>4371.59</v>
      </c>
      <c r="F173" s="19">
        <f>D173/E173</f>
        <v>4905.7491301791797</v>
      </c>
      <c r="G173" s="21">
        <v>0.50505</v>
      </c>
      <c r="H173" s="21">
        <v>0.96770999999999996</v>
      </c>
      <c r="I173" s="21">
        <f>G173*H173</f>
        <v>0.4887419355</v>
      </c>
      <c r="J173" s="21">
        <f>G173-I173</f>
        <v>1.6308064499999997E-2</v>
      </c>
      <c r="K173" s="21">
        <f>IF(G173+J173&gt;0.9,0.9,G173+J173)</f>
        <v>0.5213580645</v>
      </c>
      <c r="L173" s="21">
        <f>K173/1.25</f>
        <v>0.41708645160000002</v>
      </c>
      <c r="M173" s="19">
        <f>(1-L173)*317</f>
        <v>184.7835948428</v>
      </c>
      <c r="N173" s="22">
        <f>M173*E173</f>
        <v>807798.11537883605</v>
      </c>
    </row>
    <row r="174" spans="1:14" x14ac:dyDescent="0.25">
      <c r="A174" s="17" t="s">
        <v>402</v>
      </c>
      <c r="B174" s="18" t="s">
        <v>403</v>
      </c>
      <c r="C174" s="18" t="s">
        <v>377</v>
      </c>
      <c r="D174" s="19">
        <v>33137810.170000002</v>
      </c>
      <c r="E174" s="20">
        <v>9300.9500000000007</v>
      </c>
      <c r="F174" s="19">
        <f>D174/E174</f>
        <v>3562.84144845419</v>
      </c>
      <c r="G174" s="21">
        <v>0.47209000000000001</v>
      </c>
      <c r="H174" s="21">
        <v>0.84116000000000002</v>
      </c>
      <c r="I174" s="21">
        <f>G174*H174</f>
        <v>0.39710322440000001</v>
      </c>
      <c r="J174" s="21">
        <f>G174-I174</f>
        <v>7.49867756E-2</v>
      </c>
      <c r="K174" s="21">
        <f>IF(G174+J174&gt;0.9,0.9,G174+J174)</f>
        <v>0.54707677560000001</v>
      </c>
      <c r="L174" s="21">
        <f>K174/1.25</f>
        <v>0.43766142048000001</v>
      </c>
      <c r="M174" s="19">
        <f>(1-L174)*317</f>
        <v>178.26132970783999</v>
      </c>
      <c r="N174" s="22">
        <f>M174*E174</f>
        <v>1657999.7145461345</v>
      </c>
    </row>
    <row r="175" spans="1:14" x14ac:dyDescent="0.25">
      <c r="A175" s="17" t="s">
        <v>404</v>
      </c>
      <c r="B175" s="18" t="s">
        <v>405</v>
      </c>
      <c r="C175" s="18" t="s">
        <v>155</v>
      </c>
      <c r="D175" s="19">
        <v>7916464.9299999997</v>
      </c>
      <c r="E175" s="20">
        <v>887.04</v>
      </c>
      <c r="F175" s="19">
        <f>D175/E175</f>
        <v>8924.5861855158728</v>
      </c>
      <c r="G175" s="21">
        <v>0.69755</v>
      </c>
      <c r="H175" s="21">
        <v>1</v>
      </c>
      <c r="I175" s="21">
        <f>G175*H175</f>
        <v>0.69755</v>
      </c>
      <c r="J175" s="21">
        <f>G175-I175</f>
        <v>0</v>
      </c>
      <c r="K175" s="21">
        <f>IF(G175+J175&gt;0.9,0.9,G175+J175)</f>
        <v>0.69755</v>
      </c>
      <c r="L175" s="21">
        <f>K175/1.25</f>
        <v>0.55803999999999998</v>
      </c>
      <c r="M175" s="19">
        <f>(1-L175)*317</f>
        <v>140.10132000000002</v>
      </c>
      <c r="N175" s="22">
        <f>M175*E175</f>
        <v>124275.4748928</v>
      </c>
    </row>
    <row r="176" spans="1:14" x14ac:dyDescent="0.25">
      <c r="A176" s="17" t="s">
        <v>406</v>
      </c>
      <c r="B176" s="18" t="s">
        <v>407</v>
      </c>
      <c r="C176" s="18" t="s">
        <v>20</v>
      </c>
      <c r="D176" s="19">
        <v>9531403.8800000008</v>
      </c>
      <c r="E176" s="20">
        <v>1809.11</v>
      </c>
      <c r="F176" s="19">
        <f>D176/E176</f>
        <v>5268.5596121849976</v>
      </c>
      <c r="G176" s="21">
        <v>0.50343000000000004</v>
      </c>
      <c r="H176" s="21">
        <v>0.98170000000000002</v>
      </c>
      <c r="I176" s="21">
        <f>G176*H176</f>
        <v>0.49421723100000003</v>
      </c>
      <c r="J176" s="21">
        <f>G176-I176</f>
        <v>9.2127690000000095E-3</v>
      </c>
      <c r="K176" s="21">
        <f>IF(G176+J176&gt;0.9,0.9,G176+J176)</f>
        <v>0.51264276900000005</v>
      </c>
      <c r="L176" s="21">
        <f>K176/1.25</f>
        <v>0.41011421520000002</v>
      </c>
      <c r="M176" s="19">
        <f>(1-L176)*317</f>
        <v>186.9937937816</v>
      </c>
      <c r="N176" s="22">
        <f>M176*E176</f>
        <v>338292.34226823039</v>
      </c>
    </row>
    <row r="177" spans="1:14" x14ac:dyDescent="0.25">
      <c r="A177" s="17" t="s">
        <v>408</v>
      </c>
      <c r="B177" s="18" t="s">
        <v>409</v>
      </c>
      <c r="C177" s="18" t="s">
        <v>234</v>
      </c>
      <c r="D177" s="19">
        <v>8319913.6900000004</v>
      </c>
      <c r="E177" s="20">
        <v>1526.44</v>
      </c>
      <c r="F177" s="19">
        <f>D177/E177</f>
        <v>5450.5343740992112</v>
      </c>
      <c r="G177" s="21">
        <v>0.52712999999999999</v>
      </c>
      <c r="H177" s="21">
        <v>1</v>
      </c>
      <c r="I177" s="21">
        <f>G177*H177</f>
        <v>0.52712999999999999</v>
      </c>
      <c r="J177" s="21">
        <f>G177-I177</f>
        <v>0</v>
      </c>
      <c r="K177" s="21">
        <f>IF(G177+J177&gt;0.9,0.9,G177+J177)</f>
        <v>0.52712999999999999</v>
      </c>
      <c r="L177" s="21">
        <f>K177/1.25</f>
        <v>0.42170399999999997</v>
      </c>
      <c r="M177" s="19">
        <f>(1-L177)*317</f>
        <v>183.31983200000002</v>
      </c>
      <c r="N177" s="22">
        <f>M177*E177</f>
        <v>279826.72435808001</v>
      </c>
    </row>
    <row r="178" spans="1:14" x14ac:dyDescent="0.25">
      <c r="A178" s="17" t="s">
        <v>410</v>
      </c>
      <c r="B178" s="18" t="s">
        <v>411</v>
      </c>
      <c r="C178" s="18" t="s">
        <v>26</v>
      </c>
      <c r="D178" s="19">
        <v>2540057.2000000002</v>
      </c>
      <c r="E178" s="20">
        <v>331.31</v>
      </c>
      <c r="F178" s="19">
        <f>D178/E178</f>
        <v>7666.7085207207756</v>
      </c>
      <c r="G178" s="21">
        <v>0.37672</v>
      </c>
      <c r="H178" s="21">
        <v>1</v>
      </c>
      <c r="I178" s="21">
        <f>G178*H178</f>
        <v>0.37672</v>
      </c>
      <c r="J178" s="21">
        <f>G178-I178</f>
        <v>0</v>
      </c>
      <c r="K178" s="21">
        <f>IF(G178+J178&gt;0.9,0.9,G178+J178)</f>
        <v>0.37672</v>
      </c>
      <c r="L178" s="21">
        <f>K178/1.25</f>
        <v>0.30137599999999998</v>
      </c>
      <c r="M178" s="19">
        <f>(1-L178)*317</f>
        <v>221.463808</v>
      </c>
      <c r="N178" s="22">
        <f>M178*E178</f>
        <v>73373.174228479998</v>
      </c>
    </row>
    <row r="179" spans="1:14" x14ac:dyDescent="0.25">
      <c r="A179" s="17" t="s">
        <v>412</v>
      </c>
      <c r="B179" s="18" t="s">
        <v>413</v>
      </c>
      <c r="C179" s="18" t="s">
        <v>17</v>
      </c>
      <c r="D179" s="19">
        <v>8569175.9000000004</v>
      </c>
      <c r="E179" s="20">
        <v>1528.27</v>
      </c>
      <c r="F179" s="19">
        <f>D179/E179</f>
        <v>5607.1086260935572</v>
      </c>
      <c r="G179" s="21">
        <v>0.52571999999999997</v>
      </c>
      <c r="H179" s="21">
        <v>1</v>
      </c>
      <c r="I179" s="21">
        <f>G179*H179</f>
        <v>0.52571999999999997</v>
      </c>
      <c r="J179" s="21">
        <f>G179-I179</f>
        <v>0</v>
      </c>
      <c r="K179" s="21">
        <f>IF(G179+J179&gt;0.9,0.9,G179+J179)</f>
        <v>0.52571999999999997</v>
      </c>
      <c r="L179" s="21">
        <f>K179/1.25</f>
        <v>0.42057599999999995</v>
      </c>
      <c r="M179" s="19">
        <f>(1-L179)*317</f>
        <v>183.67740800000001</v>
      </c>
      <c r="N179" s="22">
        <f>M179*E179</f>
        <v>280708.67232416</v>
      </c>
    </row>
    <row r="180" spans="1:14" x14ac:dyDescent="0.25">
      <c r="A180" s="17" t="s">
        <v>414</v>
      </c>
      <c r="B180" s="18" t="s">
        <v>415</v>
      </c>
      <c r="C180" s="18" t="s">
        <v>416</v>
      </c>
      <c r="D180" s="19">
        <v>2392648.4500000002</v>
      </c>
      <c r="E180" s="20">
        <v>385.96</v>
      </c>
      <c r="F180" s="19">
        <f>D180/E180</f>
        <v>6199.2135195357041</v>
      </c>
      <c r="G180" s="21">
        <v>0.50170999999999999</v>
      </c>
      <c r="H180" s="21">
        <v>0.93067</v>
      </c>
      <c r="I180" s="21">
        <f>G180*H180</f>
        <v>0.46692644569999997</v>
      </c>
      <c r="J180" s="21">
        <f>G180-I180</f>
        <v>3.4783554300000019E-2</v>
      </c>
      <c r="K180" s="21">
        <f>IF(G180+J180&gt;0.9,0.9,G180+J180)</f>
        <v>0.53649355430000001</v>
      </c>
      <c r="L180" s="21">
        <f>K180/1.25</f>
        <v>0.42919484344000003</v>
      </c>
      <c r="M180" s="19">
        <f>(1-L180)*317</f>
        <v>180.94523462952</v>
      </c>
      <c r="N180" s="22">
        <f>M180*E180</f>
        <v>69837.622757609541</v>
      </c>
    </row>
    <row r="181" spans="1:14" x14ac:dyDescent="0.25">
      <c r="A181" s="17" t="s">
        <v>417</v>
      </c>
      <c r="B181" s="18" t="s">
        <v>418</v>
      </c>
      <c r="C181" s="18" t="s">
        <v>79</v>
      </c>
      <c r="D181" s="19">
        <v>2704228.39</v>
      </c>
      <c r="E181" s="20">
        <v>1673.88</v>
      </c>
      <c r="F181" s="19">
        <f>D181/E181</f>
        <v>1615.5449554328864</v>
      </c>
      <c r="G181" s="21">
        <v>0.27760000000000001</v>
      </c>
      <c r="H181" s="21">
        <v>0.68547000000000002</v>
      </c>
      <c r="I181" s="21">
        <f>G181*H181</f>
        <v>0.19028647200000001</v>
      </c>
      <c r="J181" s="21">
        <f>G181-I181</f>
        <v>8.7313528000000001E-2</v>
      </c>
      <c r="K181" s="21">
        <f>IF(G181+J181&gt;0.9,0.9,G181+J181)</f>
        <v>0.36491352799999999</v>
      </c>
      <c r="L181" s="21">
        <f>K181/1.25</f>
        <v>0.29193082240000001</v>
      </c>
      <c r="M181" s="19">
        <f>(1-L181)*317</f>
        <v>224.4579292992</v>
      </c>
      <c r="N181" s="22">
        <f>M181*E181</f>
        <v>375715.63869534491</v>
      </c>
    </row>
    <row r="182" spans="1:14" x14ac:dyDescent="0.25">
      <c r="A182" s="17" t="s">
        <v>419</v>
      </c>
      <c r="B182" s="18" t="s">
        <v>420</v>
      </c>
      <c r="C182" s="18" t="s">
        <v>43</v>
      </c>
      <c r="D182" s="19">
        <v>3485317.55</v>
      </c>
      <c r="E182" s="20">
        <v>376.08</v>
      </c>
      <c r="F182" s="19">
        <f>D182/E182</f>
        <v>9267.4897628164217</v>
      </c>
      <c r="G182" s="21">
        <v>0.48818</v>
      </c>
      <c r="H182" s="21">
        <v>1</v>
      </c>
      <c r="I182" s="21">
        <f>G182*H182</f>
        <v>0.48818</v>
      </c>
      <c r="J182" s="21">
        <f>G182-I182</f>
        <v>0</v>
      </c>
      <c r="K182" s="21">
        <f>IF(G182+J182&gt;0.9,0.9,G182+J182)</f>
        <v>0.48818</v>
      </c>
      <c r="L182" s="21">
        <f>K182/1.25</f>
        <v>0.390544</v>
      </c>
      <c r="M182" s="19">
        <f>(1-L182)*317</f>
        <v>193.197552</v>
      </c>
      <c r="N182" s="22">
        <f>M182*E182</f>
        <v>72657.735356160003</v>
      </c>
    </row>
    <row r="183" spans="1:14" x14ac:dyDescent="0.25">
      <c r="A183" s="17" t="s">
        <v>421</v>
      </c>
      <c r="B183" s="18" t="s">
        <v>422</v>
      </c>
      <c r="C183" s="18" t="s">
        <v>364</v>
      </c>
      <c r="D183" s="19">
        <v>4569579.54</v>
      </c>
      <c r="E183" s="20">
        <v>682.18</v>
      </c>
      <c r="F183" s="19">
        <f>D183/E183</f>
        <v>6698.4953238148291</v>
      </c>
      <c r="G183" s="21">
        <v>0.50180999999999998</v>
      </c>
      <c r="H183" s="21">
        <v>1</v>
      </c>
      <c r="I183" s="21">
        <f>G183*H183</f>
        <v>0.50180999999999998</v>
      </c>
      <c r="J183" s="21">
        <f>G183-I183</f>
        <v>0</v>
      </c>
      <c r="K183" s="21">
        <f>IF(G183+J183&gt;0.9,0.9,G183+J183)</f>
        <v>0.50180999999999998</v>
      </c>
      <c r="L183" s="21">
        <f>K183/1.25</f>
        <v>0.40144799999999997</v>
      </c>
      <c r="M183" s="19">
        <f>(1-L183)*317</f>
        <v>189.740984</v>
      </c>
      <c r="N183" s="22">
        <f>M183*E183</f>
        <v>129437.50446511999</v>
      </c>
    </row>
    <row r="184" spans="1:14" x14ac:dyDescent="0.25">
      <c r="A184" s="17" t="s">
        <v>423</v>
      </c>
      <c r="B184" s="18" t="s">
        <v>424</v>
      </c>
      <c r="C184" s="18" t="s">
        <v>11</v>
      </c>
      <c r="D184" s="19">
        <v>8714113.1300000008</v>
      </c>
      <c r="E184" s="20">
        <v>1117.77</v>
      </c>
      <c r="F184" s="19">
        <f>D184/E184</f>
        <v>7795.9805058285701</v>
      </c>
      <c r="G184" s="21">
        <v>0.50210999999999995</v>
      </c>
      <c r="H184" s="21">
        <v>1</v>
      </c>
      <c r="I184" s="21">
        <f>G184*H184</f>
        <v>0.50210999999999995</v>
      </c>
      <c r="J184" s="21">
        <f>G184-I184</f>
        <v>0</v>
      </c>
      <c r="K184" s="21">
        <f>IF(G184+J184&gt;0.9,0.9,G184+J184)</f>
        <v>0.50210999999999995</v>
      </c>
      <c r="L184" s="21">
        <f>K184/1.25</f>
        <v>0.40168799999999993</v>
      </c>
      <c r="M184" s="19">
        <f>(1-L184)*317</f>
        <v>189.66490400000001</v>
      </c>
      <c r="N184" s="22">
        <f>M184*E184</f>
        <v>212001.73974408</v>
      </c>
    </row>
    <row r="185" spans="1:14" x14ac:dyDescent="0.25">
      <c r="A185" s="17" t="s">
        <v>425</v>
      </c>
      <c r="B185" s="18" t="s">
        <v>426</v>
      </c>
      <c r="C185" s="18" t="s">
        <v>74</v>
      </c>
      <c r="D185" s="19">
        <v>7786179.96</v>
      </c>
      <c r="E185" s="20">
        <v>793.07</v>
      </c>
      <c r="F185" s="19">
        <f>D185/E185</f>
        <v>9817.7713947066459</v>
      </c>
      <c r="G185" s="21">
        <v>0.69799999999999995</v>
      </c>
      <c r="H185" s="21">
        <v>1</v>
      </c>
      <c r="I185" s="21">
        <f>G185*H185</f>
        <v>0.69799999999999995</v>
      </c>
      <c r="J185" s="21">
        <f>G185-I185</f>
        <v>0</v>
      </c>
      <c r="K185" s="21">
        <f>IF(G185+J185&gt;0.9,0.9,G185+J185)</f>
        <v>0.69799999999999995</v>
      </c>
      <c r="L185" s="21">
        <f>K185/1.25</f>
        <v>0.55840000000000001</v>
      </c>
      <c r="M185" s="19">
        <f>(1-L185)*317</f>
        <v>139.9872</v>
      </c>
      <c r="N185" s="22">
        <f>M185*E185</f>
        <v>111019.64870400001</v>
      </c>
    </row>
    <row r="186" spans="1:14" x14ac:dyDescent="0.25">
      <c r="A186" s="17" t="s">
        <v>427</v>
      </c>
      <c r="B186" s="18" t="s">
        <v>428</v>
      </c>
      <c r="C186" s="18" t="s">
        <v>56</v>
      </c>
      <c r="D186" s="19">
        <v>6871573.7800000003</v>
      </c>
      <c r="E186" s="20">
        <v>2046.78</v>
      </c>
      <c r="F186" s="19">
        <f>D186/E186</f>
        <v>3357.2605653758587</v>
      </c>
      <c r="G186" s="21">
        <v>0.37325999999999998</v>
      </c>
      <c r="H186" s="21">
        <v>1</v>
      </c>
      <c r="I186" s="21">
        <f>G186*H186</f>
        <v>0.37325999999999998</v>
      </c>
      <c r="J186" s="21">
        <f>G186-I186</f>
        <v>0</v>
      </c>
      <c r="K186" s="21">
        <f>IF(G186+J186&gt;0.9,0.9,G186+J186)</f>
        <v>0.37325999999999998</v>
      </c>
      <c r="L186" s="21">
        <f>K186/1.25</f>
        <v>0.29860799999999998</v>
      </c>
      <c r="M186" s="19">
        <f>(1-L186)*317</f>
        <v>222.341264</v>
      </c>
      <c r="N186" s="22">
        <f>M186*E186</f>
        <v>455083.65232991998</v>
      </c>
    </row>
    <row r="187" spans="1:14" x14ac:dyDescent="0.25">
      <c r="A187" s="17" t="s">
        <v>429</v>
      </c>
      <c r="B187" s="18" t="s">
        <v>430</v>
      </c>
      <c r="C187" s="18" t="s">
        <v>38</v>
      </c>
      <c r="D187" s="19">
        <v>22800429.870000001</v>
      </c>
      <c r="E187" s="20">
        <v>5478.13</v>
      </c>
      <c r="F187" s="19">
        <f>D187/E187</f>
        <v>4162.0826577682528</v>
      </c>
      <c r="G187" s="21">
        <v>0.47014</v>
      </c>
      <c r="H187" s="21">
        <v>1</v>
      </c>
      <c r="I187" s="21">
        <f>G187*H187</f>
        <v>0.47014</v>
      </c>
      <c r="J187" s="21">
        <f>G187-I187</f>
        <v>0</v>
      </c>
      <c r="K187" s="21">
        <f>IF(G187+J187&gt;0.9,0.9,G187+J187)</f>
        <v>0.47014</v>
      </c>
      <c r="L187" s="21">
        <f>K187/1.25</f>
        <v>0.376112</v>
      </c>
      <c r="M187" s="19">
        <f>(1-L187)*317</f>
        <v>197.77249599999999</v>
      </c>
      <c r="N187" s="22">
        <f>M187*E187</f>
        <v>1083423.44351248</v>
      </c>
    </row>
    <row r="188" spans="1:14" x14ac:dyDescent="0.25">
      <c r="A188" s="17" t="s">
        <v>431</v>
      </c>
      <c r="B188" s="18" t="s">
        <v>432</v>
      </c>
      <c r="C188" s="18" t="s">
        <v>242</v>
      </c>
      <c r="D188" s="19">
        <v>7317109.3300000001</v>
      </c>
      <c r="E188" s="20">
        <v>1464.88</v>
      </c>
      <c r="F188" s="19">
        <f>D188/E188</f>
        <v>4995.0230257768553</v>
      </c>
      <c r="G188" s="21">
        <v>0.56079000000000001</v>
      </c>
      <c r="H188" s="21">
        <v>0.99592999999999998</v>
      </c>
      <c r="I188" s="21">
        <f>G188*H188</f>
        <v>0.55850758469999995</v>
      </c>
      <c r="J188" s="21">
        <f>G188-I188</f>
        <v>2.2824153000000624E-3</v>
      </c>
      <c r="K188" s="21">
        <f>IF(G188+J188&gt;0.9,0.9,G188+J188)</f>
        <v>0.56307241530000007</v>
      </c>
      <c r="L188" s="21">
        <f>K188/1.25</f>
        <v>0.45045793224000008</v>
      </c>
      <c r="M188" s="19">
        <f>(1-L188)*317</f>
        <v>174.20483547991998</v>
      </c>
      <c r="N188" s="22">
        <f>M188*E188</f>
        <v>255189.17939782521</v>
      </c>
    </row>
    <row r="189" spans="1:14" x14ac:dyDescent="0.25">
      <c r="A189" s="17" t="s">
        <v>433</v>
      </c>
      <c r="B189" s="18" t="s">
        <v>434</v>
      </c>
      <c r="C189" s="18" t="s">
        <v>23</v>
      </c>
      <c r="D189" s="19">
        <v>6829299.0099999998</v>
      </c>
      <c r="E189" s="20">
        <v>1447.72</v>
      </c>
      <c r="F189" s="19">
        <f>D189/E189</f>
        <v>4717.2789006161411</v>
      </c>
      <c r="G189" s="21">
        <v>0.30919000000000002</v>
      </c>
      <c r="H189" s="21">
        <v>1</v>
      </c>
      <c r="I189" s="21">
        <f>G189*H189</f>
        <v>0.30919000000000002</v>
      </c>
      <c r="J189" s="21">
        <f>G189-I189</f>
        <v>0</v>
      </c>
      <c r="K189" s="21">
        <f>IF(G189+J189&gt;0.9,0.9,G189+J189)</f>
        <v>0.30919000000000002</v>
      </c>
      <c r="L189" s="21">
        <f>K189/1.25</f>
        <v>0.24735200000000002</v>
      </c>
      <c r="M189" s="19">
        <f>(1-L189)*317</f>
        <v>238.589416</v>
      </c>
      <c r="N189" s="22">
        <f>M189*E189</f>
        <v>345410.66933151998</v>
      </c>
    </row>
    <row r="190" spans="1:14" x14ac:dyDescent="0.25">
      <c r="A190" s="17" t="s">
        <v>435</v>
      </c>
      <c r="B190" s="18" t="s">
        <v>436</v>
      </c>
      <c r="C190" s="18" t="s">
        <v>242</v>
      </c>
      <c r="D190" s="19">
        <v>18406497.210000001</v>
      </c>
      <c r="E190" s="20">
        <v>7159.11</v>
      </c>
      <c r="F190" s="19">
        <f>D190/E190</f>
        <v>2571.0594207939257</v>
      </c>
      <c r="G190" s="21">
        <v>0.33785999999999999</v>
      </c>
      <c r="H190" s="21">
        <v>1</v>
      </c>
      <c r="I190" s="21">
        <f>G190*H190</f>
        <v>0.33785999999999999</v>
      </c>
      <c r="J190" s="21">
        <f>G190-I190</f>
        <v>0</v>
      </c>
      <c r="K190" s="21">
        <f>IF(G190+J190&gt;0.9,0.9,G190+J190)</f>
        <v>0.33785999999999999</v>
      </c>
      <c r="L190" s="21">
        <f>K190/1.25</f>
        <v>0.27028799999999997</v>
      </c>
      <c r="M190" s="19">
        <f>(1-L190)*317</f>
        <v>231.318704</v>
      </c>
      <c r="N190" s="22">
        <f>M190*E190</f>
        <v>1656036.04699344</v>
      </c>
    </row>
    <row r="191" spans="1:14" x14ac:dyDescent="0.25">
      <c r="A191" s="17" t="s">
        <v>437</v>
      </c>
      <c r="B191" s="18" t="s">
        <v>438</v>
      </c>
      <c r="C191" s="18" t="s">
        <v>100</v>
      </c>
      <c r="D191" s="19">
        <v>4197540.5</v>
      </c>
      <c r="E191" s="20">
        <v>934.65</v>
      </c>
      <c r="F191" s="19">
        <f>D191/E191</f>
        <v>4491.0292622906973</v>
      </c>
      <c r="G191" s="21">
        <v>0.30356</v>
      </c>
      <c r="H191" s="21">
        <v>1</v>
      </c>
      <c r="I191" s="21">
        <f>G191*H191</f>
        <v>0.30356</v>
      </c>
      <c r="J191" s="21">
        <f>G191-I191</f>
        <v>0</v>
      </c>
      <c r="K191" s="21">
        <f>IF(G191+J191&gt;0.9,0.9,G191+J191)</f>
        <v>0.30356</v>
      </c>
      <c r="L191" s="21">
        <f>K191/1.25</f>
        <v>0.24284800000000001</v>
      </c>
      <c r="M191" s="19">
        <f>(1-L191)*317</f>
        <v>240.01718400000001</v>
      </c>
      <c r="N191" s="22">
        <f>M191*E191</f>
        <v>224332.06102560001</v>
      </c>
    </row>
    <row r="192" spans="1:14" x14ac:dyDescent="0.25">
      <c r="A192" s="17" t="s">
        <v>439</v>
      </c>
      <c r="B192" s="18" t="s">
        <v>440</v>
      </c>
      <c r="C192" s="18" t="s">
        <v>26</v>
      </c>
      <c r="D192" s="19">
        <v>4489882.07</v>
      </c>
      <c r="E192" s="20">
        <v>751.8</v>
      </c>
      <c r="F192" s="19">
        <f>D192/E192</f>
        <v>5972.1762037776016</v>
      </c>
      <c r="G192" s="21">
        <v>0.47051999999999999</v>
      </c>
      <c r="H192" s="21">
        <v>1</v>
      </c>
      <c r="I192" s="21">
        <f>G192*H192</f>
        <v>0.47051999999999999</v>
      </c>
      <c r="J192" s="21">
        <f>G192-I192</f>
        <v>0</v>
      </c>
      <c r="K192" s="21">
        <f>IF(G192+J192&gt;0.9,0.9,G192+J192)</f>
        <v>0.47051999999999999</v>
      </c>
      <c r="L192" s="21">
        <f>K192/1.25</f>
        <v>0.37641599999999997</v>
      </c>
      <c r="M192" s="19">
        <f>(1-L192)*317</f>
        <v>197.67612800000001</v>
      </c>
      <c r="N192" s="22">
        <f>M192*E192</f>
        <v>148612.9130304</v>
      </c>
    </row>
    <row r="193" spans="1:14" x14ac:dyDescent="0.25">
      <c r="A193" s="17" t="s">
        <v>441</v>
      </c>
      <c r="B193" s="18" t="s">
        <v>442</v>
      </c>
      <c r="C193" s="18" t="s">
        <v>218</v>
      </c>
      <c r="D193" s="19">
        <v>5731130.4500000002</v>
      </c>
      <c r="E193" s="20">
        <v>889.45</v>
      </c>
      <c r="F193" s="19">
        <f>D193/E193</f>
        <v>6443.4543257068972</v>
      </c>
      <c r="G193" s="21">
        <v>0.48197000000000001</v>
      </c>
      <c r="H193" s="21">
        <v>1</v>
      </c>
      <c r="I193" s="21">
        <f>G193*H193</f>
        <v>0.48197000000000001</v>
      </c>
      <c r="J193" s="21">
        <f>G193-I193</f>
        <v>0</v>
      </c>
      <c r="K193" s="21">
        <f>IF(G193+J193&gt;0.9,0.9,G193+J193)</f>
        <v>0.48197000000000001</v>
      </c>
      <c r="L193" s="21">
        <f>K193/1.25</f>
        <v>0.38557600000000003</v>
      </c>
      <c r="M193" s="19">
        <f>(1-L193)*317</f>
        <v>194.77240799999998</v>
      </c>
      <c r="N193" s="22">
        <f>M193*E193</f>
        <v>173240.31829560001</v>
      </c>
    </row>
    <row r="194" spans="1:14" x14ac:dyDescent="0.25">
      <c r="A194" s="17" t="s">
        <v>443</v>
      </c>
      <c r="B194" s="18" t="s">
        <v>444</v>
      </c>
      <c r="C194" s="18" t="s">
        <v>445</v>
      </c>
      <c r="D194" s="19">
        <v>15199253.789999999</v>
      </c>
      <c r="E194" s="20">
        <v>2256.5500000000002</v>
      </c>
      <c r="F194" s="19">
        <f>D194/E194</f>
        <v>6735.6157807272157</v>
      </c>
      <c r="G194" s="21">
        <v>0.77459999999999996</v>
      </c>
      <c r="H194" s="21">
        <v>0.80235000000000001</v>
      </c>
      <c r="I194" s="21">
        <f>G194*H194</f>
        <v>0.62150030999999994</v>
      </c>
      <c r="J194" s="21">
        <f>G194-I194</f>
        <v>0.15309969000000001</v>
      </c>
      <c r="K194" s="21">
        <f>IF(G194+J194&gt;0.9,0.9,G194+J194)</f>
        <v>0.9</v>
      </c>
      <c r="L194" s="21">
        <f>K194/1.25</f>
        <v>0.72</v>
      </c>
      <c r="M194" s="19">
        <f>(1-L194)*317</f>
        <v>88.76</v>
      </c>
      <c r="N194" s="22">
        <f>M194*E194</f>
        <v>200291.37800000003</v>
      </c>
    </row>
    <row r="195" spans="1:14" x14ac:dyDescent="0.25">
      <c r="A195" s="17" t="s">
        <v>446</v>
      </c>
      <c r="B195" s="18" t="s">
        <v>447</v>
      </c>
      <c r="C195" s="18" t="s">
        <v>211</v>
      </c>
      <c r="D195" s="19">
        <v>12459348.07</v>
      </c>
      <c r="E195" s="20">
        <v>2842.31</v>
      </c>
      <c r="F195" s="19">
        <f>D195/E195</f>
        <v>4383.5289148615038</v>
      </c>
      <c r="G195" s="21">
        <v>0.50111000000000006</v>
      </c>
      <c r="H195" s="21">
        <v>0.95101000000000002</v>
      </c>
      <c r="I195" s="21">
        <f>G195*H195</f>
        <v>0.47656062110000008</v>
      </c>
      <c r="J195" s="21">
        <f>G195-I195</f>
        <v>2.4549378899999974E-2</v>
      </c>
      <c r="K195" s="21">
        <f>IF(G195+J195&gt;0.9,0.9,G195+J195)</f>
        <v>0.52565937890000003</v>
      </c>
      <c r="L195" s="21">
        <f>K195/1.25</f>
        <v>0.42052750312000003</v>
      </c>
      <c r="M195" s="19">
        <f>(1-L195)*317</f>
        <v>183.69278151096</v>
      </c>
      <c r="N195" s="22">
        <f>M195*E195</f>
        <v>522111.82981641672</v>
      </c>
    </row>
    <row r="196" spans="1:14" x14ac:dyDescent="0.25">
      <c r="A196" s="17" t="s">
        <v>448</v>
      </c>
      <c r="B196" s="18" t="s">
        <v>449</v>
      </c>
      <c r="C196" s="18" t="s">
        <v>359</v>
      </c>
      <c r="D196" s="19">
        <v>12394653.449999999</v>
      </c>
      <c r="E196" s="20">
        <v>1995.79</v>
      </c>
      <c r="F196" s="19">
        <f>D196/E196</f>
        <v>6210.3996161920841</v>
      </c>
      <c r="G196" s="21">
        <v>0.50227999999999995</v>
      </c>
      <c r="H196" s="21">
        <v>1</v>
      </c>
      <c r="I196" s="21">
        <f>G196*H196</f>
        <v>0.50227999999999995</v>
      </c>
      <c r="J196" s="21">
        <f>G196-I196</f>
        <v>0</v>
      </c>
      <c r="K196" s="21">
        <f>IF(G196+J196&gt;0.9,0.9,G196+J196)</f>
        <v>0.50227999999999995</v>
      </c>
      <c r="L196" s="21">
        <f>K196/1.25</f>
        <v>0.40182399999999996</v>
      </c>
      <c r="M196" s="19">
        <f>(1-L196)*317</f>
        <v>189.621792</v>
      </c>
      <c r="N196" s="22">
        <f>M196*E196</f>
        <v>378445.27625568002</v>
      </c>
    </row>
    <row r="197" spans="1:14" x14ac:dyDescent="0.25">
      <c r="A197" s="17" t="s">
        <v>450</v>
      </c>
      <c r="B197" s="18" t="s">
        <v>451</v>
      </c>
      <c r="C197" s="18" t="s">
        <v>29</v>
      </c>
      <c r="D197" s="19">
        <v>3338200.35</v>
      </c>
      <c r="E197" s="20">
        <v>505.95</v>
      </c>
      <c r="F197" s="19">
        <f>D197/E197</f>
        <v>6597.8858582863922</v>
      </c>
      <c r="G197" s="21">
        <v>0.40672000000000003</v>
      </c>
      <c r="H197" s="21">
        <v>1</v>
      </c>
      <c r="I197" s="21">
        <f>G197*H197</f>
        <v>0.40672000000000003</v>
      </c>
      <c r="J197" s="21">
        <f>G197-I197</f>
        <v>0</v>
      </c>
      <c r="K197" s="21">
        <f>IF(G197+J197&gt;0.9,0.9,G197+J197)</f>
        <v>0.40672000000000003</v>
      </c>
      <c r="L197" s="21">
        <f>K197/1.25</f>
        <v>0.325376</v>
      </c>
      <c r="M197" s="19">
        <f>(1-L197)*317</f>
        <v>213.855808</v>
      </c>
      <c r="N197" s="22">
        <f>M197*E197</f>
        <v>108200.34605759999</v>
      </c>
    </row>
    <row r="198" spans="1:14" x14ac:dyDescent="0.25">
      <c r="A198" s="17" t="s">
        <v>452</v>
      </c>
      <c r="B198" s="18" t="s">
        <v>453</v>
      </c>
      <c r="C198" s="18" t="s">
        <v>221</v>
      </c>
      <c r="D198" s="19">
        <v>5995256.6100000003</v>
      </c>
      <c r="E198" s="20">
        <v>1086.78</v>
      </c>
      <c r="F198" s="19">
        <f>D198/E198</f>
        <v>5516.5319659912775</v>
      </c>
      <c r="G198" s="21">
        <v>0.48183999999999999</v>
      </c>
      <c r="H198" s="21">
        <v>1</v>
      </c>
      <c r="I198" s="21">
        <f>G198*H198</f>
        <v>0.48183999999999999</v>
      </c>
      <c r="J198" s="21">
        <f>G198-I198</f>
        <v>0</v>
      </c>
      <c r="K198" s="21">
        <f>IF(G198+J198&gt;0.9,0.9,G198+J198)</f>
        <v>0.48183999999999999</v>
      </c>
      <c r="L198" s="21">
        <f>K198/1.25</f>
        <v>0.38547199999999998</v>
      </c>
      <c r="M198" s="19">
        <f>(1-L198)*317</f>
        <v>194.805376</v>
      </c>
      <c r="N198" s="22">
        <f>M198*E198</f>
        <v>211710.58652928</v>
      </c>
    </row>
    <row r="199" spans="1:14" x14ac:dyDescent="0.25">
      <c r="A199" s="17" t="s">
        <v>454</v>
      </c>
      <c r="B199" s="18" t="s">
        <v>455</v>
      </c>
      <c r="C199" s="18" t="s">
        <v>271</v>
      </c>
      <c r="D199" s="19">
        <v>17717126.07</v>
      </c>
      <c r="E199" s="20">
        <v>4115.46</v>
      </c>
      <c r="F199" s="19">
        <f>D199/E199</f>
        <v>4305.0171961336036</v>
      </c>
      <c r="G199" s="21">
        <v>0.49108000000000002</v>
      </c>
      <c r="H199" s="21">
        <v>0.93118000000000001</v>
      </c>
      <c r="I199" s="21">
        <f>G199*H199</f>
        <v>0.45728387440000001</v>
      </c>
      <c r="J199" s="21">
        <f>G199-I199</f>
        <v>3.3796125600000004E-2</v>
      </c>
      <c r="K199" s="21">
        <f>IF(G199+J199&gt;0.9,0.9,G199+J199)</f>
        <v>0.52487612560000008</v>
      </c>
      <c r="L199" s="21">
        <f>K199/1.25</f>
        <v>0.41990090048000006</v>
      </c>
      <c r="M199" s="19">
        <f>(1-L199)*317</f>
        <v>183.89141454783999</v>
      </c>
      <c r="N199" s="22">
        <f>M199*E199</f>
        <v>756797.76091505354</v>
      </c>
    </row>
    <row r="200" spans="1:14" x14ac:dyDescent="0.25">
      <c r="A200" s="17" t="s">
        <v>456</v>
      </c>
      <c r="B200" s="18" t="s">
        <v>457</v>
      </c>
      <c r="C200" s="18" t="s">
        <v>100</v>
      </c>
      <c r="D200" s="19">
        <v>5645102.3899999997</v>
      </c>
      <c r="E200" s="20">
        <v>614.23</v>
      </c>
      <c r="F200" s="19">
        <f>D200/E200</f>
        <v>9190.5351252788041</v>
      </c>
      <c r="G200" s="21">
        <v>0.60779000000000005</v>
      </c>
      <c r="H200" s="21">
        <v>1</v>
      </c>
      <c r="I200" s="21">
        <f>G200*H200</f>
        <v>0.60779000000000005</v>
      </c>
      <c r="J200" s="21">
        <f>G200-I200</f>
        <v>0</v>
      </c>
      <c r="K200" s="21">
        <f>IF(G200+J200&gt;0.9,0.9,G200+J200)</f>
        <v>0.60779000000000005</v>
      </c>
      <c r="L200" s="21">
        <f>K200/1.25</f>
        <v>0.48623200000000005</v>
      </c>
      <c r="M200" s="19">
        <f>(1-L200)*317</f>
        <v>162.86445599999999</v>
      </c>
      <c r="N200" s="22">
        <f>M200*E200</f>
        <v>100036.23480887999</v>
      </c>
    </row>
    <row r="201" spans="1:14" x14ac:dyDescent="0.25">
      <c r="A201" s="17" t="s">
        <v>458</v>
      </c>
      <c r="B201" s="18" t="s">
        <v>459</v>
      </c>
      <c r="C201" s="18" t="s">
        <v>120</v>
      </c>
      <c r="D201" s="19">
        <v>14926693.01</v>
      </c>
      <c r="E201" s="20">
        <v>7746.47</v>
      </c>
      <c r="F201" s="19">
        <f>D201/E201</f>
        <v>1926.9025775611342</v>
      </c>
      <c r="G201" s="21">
        <v>0.31065999999999999</v>
      </c>
      <c r="H201" s="21">
        <v>0.70853999999999995</v>
      </c>
      <c r="I201" s="21">
        <f>G201*H201</f>
        <v>0.22011503639999999</v>
      </c>
      <c r="J201" s="21">
        <f>G201-I201</f>
        <v>9.05449636E-2</v>
      </c>
      <c r="K201" s="21">
        <f>IF(G201+J201&gt;0.9,0.9,G201+J201)</f>
        <v>0.40120496360000002</v>
      </c>
      <c r="L201" s="21">
        <f>K201/1.25</f>
        <v>0.32096397088</v>
      </c>
      <c r="M201" s="19">
        <f>(1-L201)*317</f>
        <v>215.25442123103997</v>
      </c>
      <c r="N201" s="22">
        <f>M201*E201</f>
        <v>1667461.9164336142</v>
      </c>
    </row>
    <row r="202" spans="1:14" x14ac:dyDescent="0.25">
      <c r="A202" s="17" t="s">
        <v>460</v>
      </c>
      <c r="B202" s="18" t="s">
        <v>461</v>
      </c>
      <c r="C202" s="18" t="s">
        <v>175</v>
      </c>
      <c r="D202" s="19">
        <v>14129206.529999999</v>
      </c>
      <c r="E202" s="20">
        <v>1858.33</v>
      </c>
      <c r="F202" s="19">
        <f>D202/E202</f>
        <v>7603.1741025544443</v>
      </c>
      <c r="G202" s="21">
        <v>0.75483999999999996</v>
      </c>
      <c r="H202" s="21">
        <v>0.99436999999999998</v>
      </c>
      <c r="I202" s="21">
        <f>G202*H202</f>
        <v>0.75059025079999997</v>
      </c>
      <c r="J202" s="21">
        <f>G202-I202</f>
        <v>4.2497491999999859E-3</v>
      </c>
      <c r="K202" s="21">
        <f>IF(G202+J202&gt;0.9,0.9,G202+J202)</f>
        <v>0.75908974919999994</v>
      </c>
      <c r="L202" s="21">
        <f>K202/1.25</f>
        <v>0.60727179935999998</v>
      </c>
      <c r="M202" s="19">
        <f>(1-L202)*317</f>
        <v>124.49483960288001</v>
      </c>
      <c r="N202" s="22">
        <f>M202*E202</f>
        <v>231352.49527921999</v>
      </c>
    </row>
    <row r="203" spans="1:14" x14ac:dyDescent="0.25">
      <c r="A203" s="17" t="s">
        <v>462</v>
      </c>
      <c r="B203" s="18" t="s">
        <v>463</v>
      </c>
      <c r="C203" s="18" t="s">
        <v>464</v>
      </c>
      <c r="D203" s="19">
        <v>12252317.279999999</v>
      </c>
      <c r="E203" s="20">
        <v>2215.13</v>
      </c>
      <c r="F203" s="19">
        <f>D203/E203</f>
        <v>5531.195586715</v>
      </c>
      <c r="G203" s="21">
        <v>0.34555000000000002</v>
      </c>
      <c r="H203" s="21">
        <v>1</v>
      </c>
      <c r="I203" s="21">
        <f>G203*H203</f>
        <v>0.34555000000000002</v>
      </c>
      <c r="J203" s="21">
        <f>G203-I203</f>
        <v>0</v>
      </c>
      <c r="K203" s="21">
        <f>IF(G203+J203&gt;0.9,0.9,G203+J203)</f>
        <v>0.34555000000000002</v>
      </c>
      <c r="L203" s="21">
        <f>K203/1.25</f>
        <v>0.27644000000000002</v>
      </c>
      <c r="M203" s="19">
        <f>(1-L203)*317</f>
        <v>229.36851999999999</v>
      </c>
      <c r="N203" s="22">
        <f>M203*E203</f>
        <v>508081.08970760001</v>
      </c>
    </row>
    <row r="204" spans="1:14" x14ac:dyDescent="0.25">
      <c r="A204" s="17" t="s">
        <v>465</v>
      </c>
      <c r="B204" s="18" t="s">
        <v>466</v>
      </c>
      <c r="C204" s="18" t="s">
        <v>464</v>
      </c>
      <c r="D204" s="19">
        <v>11580079.4</v>
      </c>
      <c r="E204" s="20">
        <v>1912.25</v>
      </c>
      <c r="F204" s="19">
        <f>D204/E204</f>
        <v>6055.735076480586</v>
      </c>
      <c r="G204" s="21">
        <v>0.55127999999999999</v>
      </c>
      <c r="H204" s="21">
        <v>1</v>
      </c>
      <c r="I204" s="21">
        <f>G204*H204</f>
        <v>0.55127999999999999</v>
      </c>
      <c r="J204" s="21">
        <f>G204-I204</f>
        <v>0</v>
      </c>
      <c r="K204" s="21">
        <f>IF(G204+J204&gt;0.9,0.9,G204+J204)</f>
        <v>0.55127999999999999</v>
      </c>
      <c r="L204" s="21">
        <f>K204/1.25</f>
        <v>0.44102399999999997</v>
      </c>
      <c r="M204" s="19">
        <f>(1-L204)*317</f>
        <v>177.195392</v>
      </c>
      <c r="N204" s="22">
        <f>M204*E204</f>
        <v>338841.88835199998</v>
      </c>
    </row>
    <row r="205" spans="1:14" x14ac:dyDescent="0.25">
      <c r="A205" s="17" t="s">
        <v>467</v>
      </c>
      <c r="B205" s="18" t="s">
        <v>468</v>
      </c>
      <c r="C205" s="18" t="s">
        <v>253</v>
      </c>
      <c r="D205" s="19">
        <v>4169971.3</v>
      </c>
      <c r="E205" s="20">
        <v>1155.45</v>
      </c>
      <c r="F205" s="19">
        <f>D205/E205</f>
        <v>3608.9586741096541</v>
      </c>
      <c r="G205" s="21">
        <v>0.35644999999999999</v>
      </c>
      <c r="H205" s="21">
        <v>1</v>
      </c>
      <c r="I205" s="21">
        <f>G205*H205</f>
        <v>0.35644999999999999</v>
      </c>
      <c r="J205" s="21">
        <f>G205-I205</f>
        <v>0</v>
      </c>
      <c r="K205" s="21">
        <f>IF(G205+J205&gt;0.9,0.9,G205+J205)</f>
        <v>0.35644999999999999</v>
      </c>
      <c r="L205" s="21">
        <f>K205/1.25</f>
        <v>0.28515999999999997</v>
      </c>
      <c r="M205" s="19">
        <f>(1-L205)*317</f>
        <v>226.60428000000002</v>
      </c>
      <c r="N205" s="22">
        <f>M205*E205</f>
        <v>261829.91532600002</v>
      </c>
    </row>
    <row r="206" spans="1:14" x14ac:dyDescent="0.25">
      <c r="A206" s="17" t="s">
        <v>469</v>
      </c>
      <c r="B206" s="18" t="s">
        <v>470</v>
      </c>
      <c r="C206" s="18" t="s">
        <v>79</v>
      </c>
      <c r="D206" s="19">
        <v>24029451.129999999</v>
      </c>
      <c r="E206" s="20">
        <v>4189.43</v>
      </c>
      <c r="F206" s="19">
        <f>D206/E206</f>
        <v>5735.7328156813692</v>
      </c>
      <c r="G206" s="21">
        <v>0.79088000000000003</v>
      </c>
      <c r="H206" s="21">
        <v>0.71631</v>
      </c>
      <c r="I206" s="21">
        <f>G206*H206</f>
        <v>0.56651525280000004</v>
      </c>
      <c r="J206" s="21">
        <f>G206-I206</f>
        <v>0.22436474719999999</v>
      </c>
      <c r="K206" s="21">
        <f>IF(G206+J206&gt;0.9,0.9,G206+J206)</f>
        <v>0.9</v>
      </c>
      <c r="L206" s="21">
        <f>K206/1.25</f>
        <v>0.72</v>
      </c>
      <c r="M206" s="19">
        <f>(1-L206)*317</f>
        <v>88.76</v>
      </c>
      <c r="N206" s="22">
        <f>M206*E206</f>
        <v>371853.80680000002</v>
      </c>
    </row>
    <row r="207" spans="1:14" x14ac:dyDescent="0.25">
      <c r="A207" s="17" t="s">
        <v>471</v>
      </c>
      <c r="B207" s="18" t="s">
        <v>472</v>
      </c>
      <c r="C207" s="18" t="s">
        <v>51</v>
      </c>
      <c r="D207" s="19">
        <v>11414070.609999999</v>
      </c>
      <c r="E207" s="20">
        <v>2180.48</v>
      </c>
      <c r="F207" s="19">
        <f>D207/E207</f>
        <v>5234.6596208174342</v>
      </c>
      <c r="G207" s="21">
        <v>0.46690999999999999</v>
      </c>
      <c r="H207" s="21">
        <v>1</v>
      </c>
      <c r="I207" s="21">
        <f>G207*H207</f>
        <v>0.46690999999999999</v>
      </c>
      <c r="J207" s="21">
        <f>G207-I207</f>
        <v>0</v>
      </c>
      <c r="K207" s="21">
        <f>IF(G207+J207&gt;0.9,0.9,G207+J207)</f>
        <v>0.46690999999999999</v>
      </c>
      <c r="L207" s="21">
        <f>K207/1.25</f>
        <v>0.37352799999999997</v>
      </c>
      <c r="M207" s="19">
        <f>(1-L207)*317</f>
        <v>198.591624</v>
      </c>
      <c r="N207" s="22">
        <f>M207*E207</f>
        <v>433025.06429951999</v>
      </c>
    </row>
    <row r="208" spans="1:14" x14ac:dyDescent="0.25">
      <c r="A208" s="17" t="s">
        <v>473</v>
      </c>
      <c r="B208" s="18" t="s">
        <v>474</v>
      </c>
      <c r="C208" s="18" t="s">
        <v>105</v>
      </c>
      <c r="D208" s="19">
        <v>5710722.0800000001</v>
      </c>
      <c r="E208" s="20">
        <v>1189.46</v>
      </c>
      <c r="F208" s="19">
        <f>D208/E208</f>
        <v>4801.1047702318701</v>
      </c>
      <c r="G208" s="21">
        <v>0.48521999999999998</v>
      </c>
      <c r="H208" s="21">
        <v>1</v>
      </c>
      <c r="I208" s="21">
        <f>G208*H208</f>
        <v>0.48521999999999998</v>
      </c>
      <c r="J208" s="21">
        <f>G208-I208</f>
        <v>0</v>
      </c>
      <c r="K208" s="21">
        <f>IF(G208+J208&gt;0.9,0.9,G208+J208)</f>
        <v>0.48521999999999998</v>
      </c>
      <c r="L208" s="21">
        <f>K208/1.25</f>
        <v>0.38817599999999997</v>
      </c>
      <c r="M208" s="19">
        <f>(1-L208)*317</f>
        <v>193.94820800000002</v>
      </c>
      <c r="N208" s="22">
        <f>M208*E208</f>
        <v>230693.63548768003</v>
      </c>
    </row>
    <row r="209" spans="1:14" x14ac:dyDescent="0.25">
      <c r="A209" s="17" t="s">
        <v>475</v>
      </c>
      <c r="B209" s="18" t="s">
        <v>476</v>
      </c>
      <c r="C209" s="18" t="s">
        <v>364</v>
      </c>
      <c r="D209" s="19">
        <v>7210506.3399999999</v>
      </c>
      <c r="E209" s="20">
        <v>1029.3800000000001</v>
      </c>
      <c r="F209" s="19">
        <f>D209/E209</f>
        <v>7004.7080184188535</v>
      </c>
      <c r="G209" s="21">
        <v>0.62134</v>
      </c>
      <c r="H209" s="21">
        <v>0.96835000000000004</v>
      </c>
      <c r="I209" s="21">
        <f>G209*H209</f>
        <v>0.60167458900000004</v>
      </c>
      <c r="J209" s="21">
        <f>G209-I209</f>
        <v>1.9665410999999966E-2</v>
      </c>
      <c r="K209" s="21">
        <f>IF(G209+J209&gt;0.9,0.9,G209+J209)</f>
        <v>0.64100541099999997</v>
      </c>
      <c r="L209" s="21">
        <f>K209/1.25</f>
        <v>0.51280432879999993</v>
      </c>
      <c r="M209" s="19">
        <f>(1-L209)*317</f>
        <v>154.44102777040001</v>
      </c>
      <c r="N209" s="22">
        <f>M209*E209</f>
        <v>158978.50516629437</v>
      </c>
    </row>
    <row r="210" spans="1:14" x14ac:dyDescent="0.25">
      <c r="A210" s="17" t="s">
        <v>477</v>
      </c>
      <c r="B210" s="18" t="s">
        <v>478</v>
      </c>
      <c r="C210" s="18" t="s">
        <v>271</v>
      </c>
      <c r="D210" s="19">
        <v>5372449.6900000004</v>
      </c>
      <c r="E210" s="20">
        <v>795.8</v>
      </c>
      <c r="F210" s="19">
        <f>D210/E210</f>
        <v>6751.0048881628563</v>
      </c>
      <c r="G210" s="21">
        <v>0.51756999999999997</v>
      </c>
      <c r="H210" s="21">
        <v>1</v>
      </c>
      <c r="I210" s="21">
        <f>G210*H210</f>
        <v>0.51756999999999997</v>
      </c>
      <c r="J210" s="21">
        <f>G210-I210</f>
        <v>0</v>
      </c>
      <c r="K210" s="21">
        <f>IF(G210+J210&gt;0.9,0.9,G210+J210)</f>
        <v>0.51756999999999997</v>
      </c>
      <c r="L210" s="21">
        <f>K210/1.25</f>
        <v>0.41405599999999998</v>
      </c>
      <c r="M210" s="19">
        <f>(1-L210)*317</f>
        <v>185.744248</v>
      </c>
      <c r="N210" s="22">
        <f>M210*E210</f>
        <v>147815.2725584</v>
      </c>
    </row>
    <row r="211" spans="1:14" x14ac:dyDescent="0.25">
      <c r="A211" s="17" t="s">
        <v>479</v>
      </c>
      <c r="B211" s="18" t="s">
        <v>480</v>
      </c>
      <c r="C211" s="18" t="s">
        <v>137</v>
      </c>
      <c r="D211" s="19">
        <v>12267805.720000001</v>
      </c>
      <c r="E211" s="20">
        <v>1547.84</v>
      </c>
      <c r="F211" s="19">
        <f>D211/E211</f>
        <v>7925.7582954310528</v>
      </c>
      <c r="G211" s="21">
        <v>0.74760000000000004</v>
      </c>
      <c r="H211" s="21">
        <v>0.97599999999999998</v>
      </c>
      <c r="I211" s="21">
        <f>G211*H211</f>
        <v>0.72965760000000002</v>
      </c>
      <c r="J211" s="21">
        <f>G211-I211</f>
        <v>1.7942400000000025E-2</v>
      </c>
      <c r="K211" s="21">
        <f>IF(G211+J211&gt;0.9,0.9,G211+J211)</f>
        <v>0.76554240000000007</v>
      </c>
      <c r="L211" s="21">
        <f>K211/1.25</f>
        <v>0.61243392000000008</v>
      </c>
      <c r="M211" s="19">
        <f>(1-L211)*317</f>
        <v>122.85844735999997</v>
      </c>
      <c r="N211" s="22">
        <f>M211*E211</f>
        <v>190165.21916170235</v>
      </c>
    </row>
    <row r="212" spans="1:14" x14ac:dyDescent="0.25">
      <c r="A212" s="17" t="s">
        <v>481</v>
      </c>
      <c r="B212" s="18" t="s">
        <v>482</v>
      </c>
      <c r="C212" s="18" t="s">
        <v>74</v>
      </c>
      <c r="D212" s="19">
        <v>17368434.890000001</v>
      </c>
      <c r="E212" s="20">
        <v>2587.1799999999998</v>
      </c>
      <c r="F212" s="19">
        <f>D212/E212</f>
        <v>6713.2688448426479</v>
      </c>
      <c r="G212" s="21">
        <v>0.68115999999999999</v>
      </c>
      <c r="H212" s="21">
        <v>1</v>
      </c>
      <c r="I212" s="21">
        <f>G212*H212</f>
        <v>0.68115999999999999</v>
      </c>
      <c r="J212" s="21">
        <f>G212-I212</f>
        <v>0</v>
      </c>
      <c r="K212" s="21">
        <f>IF(G212+J212&gt;0.9,0.9,G212+J212)</f>
        <v>0.68115999999999999</v>
      </c>
      <c r="L212" s="21">
        <f>K212/1.25</f>
        <v>0.54492799999999997</v>
      </c>
      <c r="M212" s="19">
        <f>(1-L212)*317</f>
        <v>144.257824</v>
      </c>
      <c r="N212" s="22">
        <f>M212*E212</f>
        <v>373220.95709631999</v>
      </c>
    </row>
    <row r="213" spans="1:14" x14ac:dyDescent="0.25">
      <c r="A213" s="17" t="s">
        <v>483</v>
      </c>
      <c r="B213" s="18" t="s">
        <v>484</v>
      </c>
      <c r="C213" s="18" t="s">
        <v>485</v>
      </c>
      <c r="D213" s="19">
        <v>10247575.58</v>
      </c>
      <c r="E213" s="20">
        <v>1727.8</v>
      </c>
      <c r="F213" s="19">
        <f>D213/E213</f>
        <v>5930.9964000463015</v>
      </c>
      <c r="G213" s="21">
        <v>0.46215000000000001</v>
      </c>
      <c r="H213" s="21">
        <v>1</v>
      </c>
      <c r="I213" s="21">
        <f>G213*H213</f>
        <v>0.46215000000000001</v>
      </c>
      <c r="J213" s="21">
        <f>G213-I213</f>
        <v>0</v>
      </c>
      <c r="K213" s="21">
        <f>IF(G213+J213&gt;0.9,0.9,G213+J213)</f>
        <v>0.46215000000000001</v>
      </c>
      <c r="L213" s="21">
        <f>K213/1.25</f>
        <v>0.36971999999999999</v>
      </c>
      <c r="M213" s="19">
        <f>(1-L213)*317</f>
        <v>199.79875999999999</v>
      </c>
      <c r="N213" s="22">
        <f>M213*E213</f>
        <v>345212.29752799997</v>
      </c>
    </row>
    <row r="214" spans="1:14" x14ac:dyDescent="0.25">
      <c r="A214" s="17" t="s">
        <v>486</v>
      </c>
      <c r="B214" s="18" t="s">
        <v>487</v>
      </c>
      <c r="C214" s="18" t="s">
        <v>51</v>
      </c>
      <c r="D214" s="19">
        <v>6200011.3799999999</v>
      </c>
      <c r="E214" s="20">
        <v>1072.5899999999999</v>
      </c>
      <c r="F214" s="19">
        <f>D214/E214</f>
        <v>5780.4113221268153</v>
      </c>
      <c r="G214" s="21">
        <v>0.46744999999999998</v>
      </c>
      <c r="H214" s="21">
        <v>1</v>
      </c>
      <c r="I214" s="21">
        <f>G214*H214</f>
        <v>0.46744999999999998</v>
      </c>
      <c r="J214" s="21">
        <f>G214-I214</f>
        <v>0</v>
      </c>
      <c r="K214" s="21">
        <f>IF(G214+J214&gt;0.9,0.9,G214+J214)</f>
        <v>0.46744999999999998</v>
      </c>
      <c r="L214" s="21">
        <f>K214/1.25</f>
        <v>0.37395999999999996</v>
      </c>
      <c r="M214" s="19">
        <f>(1-L214)*317</f>
        <v>198.45468000000002</v>
      </c>
      <c r="N214" s="22">
        <f>M214*E214</f>
        <v>212860.5052212</v>
      </c>
    </row>
    <row r="215" spans="1:14" x14ac:dyDescent="0.25">
      <c r="A215" s="17" t="s">
        <v>488</v>
      </c>
      <c r="B215" s="18" t="s">
        <v>489</v>
      </c>
      <c r="C215" s="18" t="s">
        <v>120</v>
      </c>
      <c r="D215" s="19">
        <v>1484058.27</v>
      </c>
      <c r="E215" s="20">
        <v>1053.1500000000001</v>
      </c>
      <c r="F215" s="19">
        <f>D215/E215</f>
        <v>1409.161344537815</v>
      </c>
      <c r="G215" s="21">
        <v>0.05</v>
      </c>
      <c r="H215" s="21">
        <v>1</v>
      </c>
      <c r="I215" s="21">
        <f>G215*H215</f>
        <v>0.05</v>
      </c>
      <c r="J215" s="21">
        <f>G215-I215</f>
        <v>0</v>
      </c>
      <c r="K215" s="21">
        <f>IF(G215+J215&gt;0.9,0.9,G215+J215)</f>
        <v>0.05</v>
      </c>
      <c r="L215" s="21">
        <f>K215/1.25</f>
        <v>0.04</v>
      </c>
      <c r="M215" s="19">
        <f>(1-L215)*317</f>
        <v>304.32</v>
      </c>
      <c r="N215" s="22">
        <f>M215*E215</f>
        <v>320494.60800000001</v>
      </c>
    </row>
    <row r="216" spans="1:14" x14ac:dyDescent="0.25">
      <c r="A216" s="17" t="s">
        <v>490</v>
      </c>
      <c r="B216" s="18" t="s">
        <v>491</v>
      </c>
      <c r="C216" s="18" t="s">
        <v>492</v>
      </c>
      <c r="D216" s="19">
        <v>6478175.6699999999</v>
      </c>
      <c r="E216" s="20">
        <v>2474.75</v>
      </c>
      <c r="F216" s="19">
        <f>D216/E216</f>
        <v>2617.7091302151734</v>
      </c>
      <c r="G216" s="21">
        <v>0.33467000000000002</v>
      </c>
      <c r="H216" s="21">
        <v>1</v>
      </c>
      <c r="I216" s="21">
        <f>G216*H216</f>
        <v>0.33467000000000002</v>
      </c>
      <c r="J216" s="21">
        <f>G216-I216</f>
        <v>0</v>
      </c>
      <c r="K216" s="21">
        <f>IF(G216+J216&gt;0.9,0.9,G216+J216)</f>
        <v>0.33467000000000002</v>
      </c>
      <c r="L216" s="21">
        <f>K216/1.25</f>
        <v>0.26773600000000003</v>
      </c>
      <c r="M216" s="19">
        <f>(1-L216)*317</f>
        <v>232.12768800000001</v>
      </c>
      <c r="N216" s="22">
        <f>M216*E216</f>
        <v>574457.99587800005</v>
      </c>
    </row>
    <row r="217" spans="1:14" x14ac:dyDescent="0.25">
      <c r="A217" s="17" t="s">
        <v>493</v>
      </c>
      <c r="B217" s="18" t="s">
        <v>494</v>
      </c>
      <c r="C217" s="18" t="s">
        <v>134</v>
      </c>
      <c r="D217" s="19">
        <v>4838443.4800000004</v>
      </c>
      <c r="E217" s="20">
        <v>632.72</v>
      </c>
      <c r="F217" s="19">
        <f>D217/E217</f>
        <v>7647.0531672777852</v>
      </c>
      <c r="G217" s="21">
        <v>0.57091999999999998</v>
      </c>
      <c r="H217" s="21">
        <v>1</v>
      </c>
      <c r="I217" s="21">
        <f>G217*H217</f>
        <v>0.57091999999999998</v>
      </c>
      <c r="J217" s="21">
        <f>G217-I217</f>
        <v>0</v>
      </c>
      <c r="K217" s="21">
        <f>IF(G217+J217&gt;0.9,0.9,G217+J217)</f>
        <v>0.57091999999999998</v>
      </c>
      <c r="L217" s="21">
        <f>K217/1.25</f>
        <v>0.45673599999999998</v>
      </c>
      <c r="M217" s="19">
        <f>(1-L217)*317</f>
        <v>172.214688</v>
      </c>
      <c r="N217" s="22">
        <f>M217*E217</f>
        <v>108963.67739136</v>
      </c>
    </row>
    <row r="218" spans="1:14" x14ac:dyDescent="0.25">
      <c r="A218" s="17" t="s">
        <v>495</v>
      </c>
      <c r="B218" s="18" t="s">
        <v>494</v>
      </c>
      <c r="C218" s="18" t="s">
        <v>8</v>
      </c>
      <c r="D218" s="19">
        <v>12494663.560000001</v>
      </c>
      <c r="E218" s="20">
        <v>4069.89</v>
      </c>
      <c r="F218" s="19">
        <f>D218/E218</f>
        <v>3070.0248802793199</v>
      </c>
      <c r="G218" s="21">
        <v>0.37483</v>
      </c>
      <c r="H218" s="21">
        <v>1</v>
      </c>
      <c r="I218" s="21">
        <f>G218*H218</f>
        <v>0.37483</v>
      </c>
      <c r="J218" s="21">
        <f>G218-I218</f>
        <v>0</v>
      </c>
      <c r="K218" s="21">
        <f>IF(G218+J218&gt;0.9,0.9,G218+J218)</f>
        <v>0.37483</v>
      </c>
      <c r="L218" s="21">
        <f>K218/1.25</f>
        <v>0.29986400000000002</v>
      </c>
      <c r="M218" s="19">
        <f>(1-L218)*317</f>
        <v>221.94311199999999</v>
      </c>
      <c r="N218" s="22">
        <f>M218*E218</f>
        <v>903284.05209767993</v>
      </c>
    </row>
    <row r="219" spans="1:14" x14ac:dyDescent="0.25">
      <c r="A219" s="17" t="s">
        <v>496</v>
      </c>
      <c r="B219" s="18" t="s">
        <v>494</v>
      </c>
      <c r="C219" s="18" t="s">
        <v>239</v>
      </c>
      <c r="D219" s="19">
        <v>5088509.6900000004</v>
      </c>
      <c r="E219" s="20">
        <v>966.71</v>
      </c>
      <c r="F219" s="19">
        <f>D219/E219</f>
        <v>5263.7395806394888</v>
      </c>
      <c r="G219" s="21">
        <v>0.45512000000000002</v>
      </c>
      <c r="H219" s="21">
        <v>1</v>
      </c>
      <c r="I219" s="21">
        <f>G219*H219</f>
        <v>0.45512000000000002</v>
      </c>
      <c r="J219" s="21">
        <f>G219-I219</f>
        <v>0</v>
      </c>
      <c r="K219" s="21">
        <f>IF(G219+J219&gt;0.9,0.9,G219+J219)</f>
        <v>0.45512000000000002</v>
      </c>
      <c r="L219" s="21">
        <f>K219/1.25</f>
        <v>0.36409600000000003</v>
      </c>
      <c r="M219" s="19">
        <f>(1-L219)*317</f>
        <v>201.581568</v>
      </c>
      <c r="N219" s="22">
        <f>M219*E219</f>
        <v>194870.91760128</v>
      </c>
    </row>
    <row r="220" spans="1:14" x14ac:dyDescent="0.25">
      <c r="A220" s="17" t="s">
        <v>497</v>
      </c>
      <c r="B220" s="18" t="s">
        <v>498</v>
      </c>
      <c r="C220" s="18" t="s">
        <v>87</v>
      </c>
      <c r="D220" s="19">
        <v>5415425.5499999998</v>
      </c>
      <c r="E220" s="20">
        <v>1214.8</v>
      </c>
      <c r="F220" s="19">
        <f>D220/E220</f>
        <v>4457.8741768192294</v>
      </c>
      <c r="G220" s="21">
        <v>0.37010999999999999</v>
      </c>
      <c r="H220" s="21">
        <v>1</v>
      </c>
      <c r="I220" s="21">
        <f>G220*H220</f>
        <v>0.37010999999999999</v>
      </c>
      <c r="J220" s="21">
        <f>G220-I220</f>
        <v>0</v>
      </c>
      <c r="K220" s="21">
        <f>IF(G220+J220&gt;0.9,0.9,G220+J220)</f>
        <v>0.37010999999999999</v>
      </c>
      <c r="L220" s="21">
        <f>K220/1.25</f>
        <v>0.29608800000000002</v>
      </c>
      <c r="M220" s="19">
        <f>(1-L220)*317</f>
        <v>223.14010400000001</v>
      </c>
      <c r="N220" s="22">
        <f>M220*E220</f>
        <v>271070.59833920002</v>
      </c>
    </row>
    <row r="221" spans="1:14" x14ac:dyDescent="0.25">
      <c r="A221" s="17" t="s">
        <v>499</v>
      </c>
      <c r="B221" s="18" t="s">
        <v>500</v>
      </c>
      <c r="C221" s="18" t="s">
        <v>155</v>
      </c>
      <c r="D221" s="19">
        <v>15676752.34</v>
      </c>
      <c r="E221" s="20">
        <v>1909.12</v>
      </c>
      <c r="F221" s="19">
        <f>D221/E221</f>
        <v>8211.5070503687566</v>
      </c>
      <c r="G221" s="21">
        <v>0.69094</v>
      </c>
      <c r="H221" s="21">
        <v>1</v>
      </c>
      <c r="I221" s="21">
        <f>G221*H221</f>
        <v>0.69094</v>
      </c>
      <c r="J221" s="21">
        <f>G221-I221</f>
        <v>0</v>
      </c>
      <c r="K221" s="21">
        <f>IF(G221+J221&gt;0.9,0.9,G221+J221)</f>
        <v>0.69094</v>
      </c>
      <c r="L221" s="21">
        <f>K221/1.25</f>
        <v>0.55275200000000002</v>
      </c>
      <c r="M221" s="19">
        <f>(1-L221)*317</f>
        <v>141.77761599999999</v>
      </c>
      <c r="N221" s="22">
        <f>M221*E221</f>
        <v>270670.48225791997</v>
      </c>
    </row>
    <row r="222" spans="1:14" x14ac:dyDescent="0.25">
      <c r="A222" s="17" t="s">
        <v>501</v>
      </c>
      <c r="B222" s="18" t="s">
        <v>502</v>
      </c>
      <c r="C222" s="18" t="s">
        <v>248</v>
      </c>
      <c r="D222" s="19">
        <v>6344024.6399999997</v>
      </c>
      <c r="E222" s="20">
        <v>1693.52</v>
      </c>
      <c r="F222" s="19">
        <f>D222/E222</f>
        <v>3746.0582927866217</v>
      </c>
      <c r="G222" s="21">
        <v>0.42570000000000002</v>
      </c>
      <c r="H222" s="21">
        <v>1</v>
      </c>
      <c r="I222" s="21">
        <f>G222*H222</f>
        <v>0.42570000000000002</v>
      </c>
      <c r="J222" s="21">
        <f>G222-I222</f>
        <v>0</v>
      </c>
      <c r="K222" s="21">
        <f>IF(G222+J222&gt;0.9,0.9,G222+J222)</f>
        <v>0.42570000000000002</v>
      </c>
      <c r="L222" s="21">
        <f>K222/1.25</f>
        <v>0.34056000000000003</v>
      </c>
      <c r="M222" s="19">
        <f>(1-L222)*317</f>
        <v>209.04248000000001</v>
      </c>
      <c r="N222" s="22">
        <f>M222*E222</f>
        <v>354017.62072960002</v>
      </c>
    </row>
    <row r="223" spans="1:14" x14ac:dyDescent="0.25">
      <c r="A223" s="17" t="s">
        <v>503</v>
      </c>
      <c r="B223" s="18" t="s">
        <v>504</v>
      </c>
      <c r="C223" s="18" t="s">
        <v>29</v>
      </c>
      <c r="D223" s="19">
        <v>13092775.529999999</v>
      </c>
      <c r="E223" s="20">
        <v>2903.67</v>
      </c>
      <c r="F223" s="19">
        <f>D223/E223</f>
        <v>4509.0439099484438</v>
      </c>
      <c r="G223" s="21">
        <v>0.46007999999999999</v>
      </c>
      <c r="H223" s="21">
        <v>1</v>
      </c>
      <c r="I223" s="21">
        <f>G223*H223</f>
        <v>0.46007999999999999</v>
      </c>
      <c r="J223" s="21">
        <f>G223-I223</f>
        <v>0</v>
      </c>
      <c r="K223" s="21">
        <f>IF(G223+J223&gt;0.9,0.9,G223+J223)</f>
        <v>0.46007999999999999</v>
      </c>
      <c r="L223" s="21">
        <f>K223/1.25</f>
        <v>0.368064</v>
      </c>
      <c r="M223" s="19">
        <f>(1-L223)*317</f>
        <v>200.32371200000003</v>
      </c>
      <c r="N223" s="22">
        <f>M223*E223</f>
        <v>581673.95282304008</v>
      </c>
    </row>
    <row r="224" spans="1:14" x14ac:dyDescent="0.25">
      <c r="A224" s="17" t="s">
        <v>505</v>
      </c>
      <c r="B224" s="18" t="s">
        <v>506</v>
      </c>
      <c r="C224" s="18" t="s">
        <v>120</v>
      </c>
      <c r="D224" s="19">
        <v>41636991.909999996</v>
      </c>
      <c r="E224" s="20">
        <v>7294.59</v>
      </c>
      <c r="F224" s="19">
        <f>D224/E224</f>
        <v>5707.9276436372702</v>
      </c>
      <c r="G224" s="21">
        <v>0.6129</v>
      </c>
      <c r="H224" s="21">
        <v>0.94181999999999999</v>
      </c>
      <c r="I224" s="21">
        <f>G224*H224</f>
        <v>0.57724147800000003</v>
      </c>
      <c r="J224" s="21">
        <f>G224-I224</f>
        <v>3.565852199999997E-2</v>
      </c>
      <c r="K224" s="21">
        <f>IF(G224+J224&gt;0.9,0.9,G224+J224)</f>
        <v>0.64855852199999997</v>
      </c>
      <c r="L224" s="21">
        <f>K224/1.25</f>
        <v>0.51884681759999995</v>
      </c>
      <c r="M224" s="19">
        <f>(1-L224)*317</f>
        <v>152.5255588208</v>
      </c>
      <c r="N224" s="22">
        <f>M224*E224</f>
        <v>1112611.4161186195</v>
      </c>
    </row>
    <row r="225" spans="1:14" x14ac:dyDescent="0.25">
      <c r="A225" s="17" t="s">
        <v>507</v>
      </c>
      <c r="B225" s="18" t="s">
        <v>508</v>
      </c>
      <c r="C225" s="18" t="s">
        <v>377</v>
      </c>
      <c r="D225" s="19">
        <v>76280243.439999998</v>
      </c>
      <c r="E225" s="20">
        <v>10125.82</v>
      </c>
      <c r="F225" s="19">
        <f>D225/E225</f>
        <v>7533.2411044241353</v>
      </c>
      <c r="G225" s="21">
        <v>0.79093999999999998</v>
      </c>
      <c r="H225" s="21">
        <v>0.96045000000000003</v>
      </c>
      <c r="I225" s="21">
        <f>G225*H225</f>
        <v>0.75965832300000002</v>
      </c>
      <c r="J225" s="21">
        <f>G225-I225</f>
        <v>3.1281676999999952E-2</v>
      </c>
      <c r="K225" s="21">
        <f>IF(G225+J225&gt;0.9,0.9,G225+J225)</f>
        <v>0.82222167699999993</v>
      </c>
      <c r="L225" s="21">
        <f>K225/1.25</f>
        <v>0.6577773415999999</v>
      </c>
      <c r="M225" s="19">
        <f>(1-L225)*317</f>
        <v>108.48458271280003</v>
      </c>
      <c r="N225" s="22">
        <f>M225*E225</f>
        <v>1098495.3573249248</v>
      </c>
    </row>
    <row r="226" spans="1:14" x14ac:dyDescent="0.25">
      <c r="A226" s="17" t="s">
        <v>509</v>
      </c>
      <c r="B226" s="18" t="s">
        <v>510</v>
      </c>
      <c r="C226" s="18" t="s">
        <v>120</v>
      </c>
      <c r="D226" s="19">
        <v>24095607.690000001</v>
      </c>
      <c r="E226" s="20">
        <v>3111.9</v>
      </c>
      <c r="F226" s="19">
        <f>D226/E226</f>
        <v>7743.0533404029693</v>
      </c>
      <c r="G226" s="21">
        <v>0.82332000000000005</v>
      </c>
      <c r="H226" s="21">
        <v>0.91869000000000001</v>
      </c>
      <c r="I226" s="21">
        <f>G226*H226</f>
        <v>0.75637585080000003</v>
      </c>
      <c r="J226" s="21">
        <f>G226-I226</f>
        <v>6.6944149200000025E-2</v>
      </c>
      <c r="K226" s="21">
        <f>IF(G226+J226&gt;0.9,0.9,G226+J226)</f>
        <v>0.89026414920000008</v>
      </c>
      <c r="L226" s="21">
        <f>K226/1.25</f>
        <v>0.71221131936000004</v>
      </c>
      <c r="M226" s="19">
        <f>(1-L226)*317</f>
        <v>91.229011762879992</v>
      </c>
      <c r="N226" s="22">
        <f>M226*E226</f>
        <v>283895.56170490623</v>
      </c>
    </row>
    <row r="227" spans="1:14" x14ac:dyDescent="0.25">
      <c r="A227" s="17" t="s">
        <v>511</v>
      </c>
      <c r="B227" s="18" t="s">
        <v>512</v>
      </c>
      <c r="C227" s="18" t="s">
        <v>2</v>
      </c>
      <c r="D227" s="19">
        <v>2818996.58</v>
      </c>
      <c r="E227" s="20">
        <v>426.78</v>
      </c>
      <c r="F227" s="19">
        <f>D227/E227</f>
        <v>6605.2687098739407</v>
      </c>
      <c r="G227" s="21">
        <v>0.33665</v>
      </c>
      <c r="H227" s="21">
        <v>1</v>
      </c>
      <c r="I227" s="21">
        <f>G227*H227</f>
        <v>0.33665</v>
      </c>
      <c r="J227" s="21">
        <f>G227-I227</f>
        <v>0</v>
      </c>
      <c r="K227" s="21">
        <f>IF(G227+J227&gt;0.9,0.9,G227+J227)</f>
        <v>0.33665</v>
      </c>
      <c r="L227" s="21">
        <f>K227/1.25</f>
        <v>0.26932</v>
      </c>
      <c r="M227" s="19">
        <f>(1-L227)*317</f>
        <v>231.62556000000001</v>
      </c>
      <c r="N227" s="22">
        <f>M227*E227</f>
        <v>98853.156496800002</v>
      </c>
    </row>
    <row r="228" spans="1:14" x14ac:dyDescent="0.25">
      <c r="A228" s="17" t="s">
        <v>513</v>
      </c>
      <c r="B228" s="18" t="s">
        <v>514</v>
      </c>
      <c r="C228" s="18" t="s">
        <v>26</v>
      </c>
      <c r="D228" s="19">
        <v>5324662.51</v>
      </c>
      <c r="E228" s="20">
        <v>811.06</v>
      </c>
      <c r="F228" s="19">
        <f>D228/E228</f>
        <v>6565.066098685671</v>
      </c>
      <c r="G228" s="21">
        <v>0.48677999999999999</v>
      </c>
      <c r="H228" s="21">
        <v>1</v>
      </c>
      <c r="I228" s="21">
        <f>G228*H228</f>
        <v>0.48677999999999999</v>
      </c>
      <c r="J228" s="21">
        <f>G228-I228</f>
        <v>0</v>
      </c>
      <c r="K228" s="21">
        <f>IF(G228+J228&gt;0.9,0.9,G228+J228)</f>
        <v>0.48677999999999999</v>
      </c>
      <c r="L228" s="21">
        <f>K228/1.25</f>
        <v>0.38942399999999999</v>
      </c>
      <c r="M228" s="19">
        <f>(1-L228)*317</f>
        <v>193.552592</v>
      </c>
      <c r="N228" s="22">
        <f>M228*E228</f>
        <v>156982.76526751998</v>
      </c>
    </row>
    <row r="229" spans="1:14" x14ac:dyDescent="0.25">
      <c r="A229" s="17" t="s">
        <v>515</v>
      </c>
      <c r="B229" s="18" t="s">
        <v>516</v>
      </c>
      <c r="C229" s="18" t="s">
        <v>292</v>
      </c>
      <c r="D229" s="19">
        <v>10005575.789999999</v>
      </c>
      <c r="E229" s="20">
        <v>1648.61</v>
      </c>
      <c r="F229" s="19">
        <f>D229/E229</f>
        <v>6069.0980826271825</v>
      </c>
      <c r="G229" s="21">
        <v>0.27533000000000002</v>
      </c>
      <c r="H229" s="21">
        <v>1</v>
      </c>
      <c r="I229" s="21">
        <f>G229*H229</f>
        <v>0.27533000000000002</v>
      </c>
      <c r="J229" s="21">
        <f>G229-I229</f>
        <v>0</v>
      </c>
      <c r="K229" s="21">
        <f>IF(G229+J229&gt;0.9,0.9,G229+J229)</f>
        <v>0.27533000000000002</v>
      </c>
      <c r="L229" s="21">
        <f>K229/1.25</f>
        <v>0.22026400000000002</v>
      </c>
      <c r="M229" s="19">
        <f>(1-L229)*317</f>
        <v>247.176312</v>
      </c>
      <c r="N229" s="22">
        <f>M229*E229</f>
        <v>407497.33972631994</v>
      </c>
    </row>
    <row r="230" spans="1:14" x14ac:dyDescent="0.25">
      <c r="A230" s="17" t="s">
        <v>517</v>
      </c>
      <c r="B230" s="18" t="s">
        <v>518</v>
      </c>
      <c r="C230" s="18" t="s">
        <v>492</v>
      </c>
      <c r="D230" s="19">
        <v>6344926.3700000001</v>
      </c>
      <c r="E230" s="20">
        <v>1580.69</v>
      </c>
      <c r="F230" s="19">
        <f>D230/E230</f>
        <v>4014.0232240350733</v>
      </c>
      <c r="G230" s="21">
        <v>0.47391</v>
      </c>
      <c r="H230" s="21">
        <v>0.9597</v>
      </c>
      <c r="I230" s="21">
        <f>G230*H230</f>
        <v>0.45481142699999999</v>
      </c>
      <c r="J230" s="21">
        <f>G230-I230</f>
        <v>1.9098573000000008E-2</v>
      </c>
      <c r="K230" s="21">
        <f>IF(G230+J230&gt;0.9,0.9,G230+J230)</f>
        <v>0.49300857300000001</v>
      </c>
      <c r="L230" s="21">
        <f>K230/1.25</f>
        <v>0.3944068584</v>
      </c>
      <c r="M230" s="19">
        <f>(1-L230)*317</f>
        <v>191.97302588720001</v>
      </c>
      <c r="N230" s="22">
        <f>M230*E230</f>
        <v>303449.84228963818</v>
      </c>
    </row>
    <row r="231" spans="1:14" x14ac:dyDescent="0.25">
      <c r="A231" s="17" t="s">
        <v>519</v>
      </c>
      <c r="B231" s="18" t="s">
        <v>520</v>
      </c>
      <c r="C231" s="18" t="s">
        <v>66</v>
      </c>
      <c r="D231" s="19">
        <v>6449949.1900000004</v>
      </c>
      <c r="E231" s="20">
        <v>871.25</v>
      </c>
      <c r="F231" s="19">
        <f>D231/E231</f>
        <v>7403.098065997131</v>
      </c>
      <c r="G231" s="21">
        <v>0.59943999999999997</v>
      </c>
      <c r="H231" s="21">
        <v>1</v>
      </c>
      <c r="I231" s="21">
        <f>G231*H231</f>
        <v>0.59943999999999997</v>
      </c>
      <c r="J231" s="21">
        <f>G231-I231</f>
        <v>0</v>
      </c>
      <c r="K231" s="21">
        <f>IF(G231+J231&gt;0.9,0.9,G231+J231)</f>
        <v>0.59943999999999997</v>
      </c>
      <c r="L231" s="21">
        <f>K231/1.25</f>
        <v>0.47955199999999998</v>
      </c>
      <c r="M231" s="19">
        <f>(1-L231)*317</f>
        <v>164.98201600000002</v>
      </c>
      <c r="N231" s="22">
        <f>M231*E231</f>
        <v>143740.58144000001</v>
      </c>
    </row>
    <row r="232" spans="1:14" x14ac:dyDescent="0.25">
      <c r="A232" s="17" t="s">
        <v>521</v>
      </c>
      <c r="B232" s="18" t="s">
        <v>522</v>
      </c>
      <c r="C232" s="18" t="s">
        <v>126</v>
      </c>
      <c r="D232" s="19">
        <v>4866903.55</v>
      </c>
      <c r="E232" s="20">
        <v>3233.22</v>
      </c>
      <c r="F232" s="19">
        <f>D232/E232</f>
        <v>1505.2806644768991</v>
      </c>
      <c r="G232" s="21">
        <v>0.13614000000000001</v>
      </c>
      <c r="H232" s="21">
        <v>1</v>
      </c>
      <c r="I232" s="21">
        <f>G232*H232</f>
        <v>0.13614000000000001</v>
      </c>
      <c r="J232" s="21">
        <f>G232-I232</f>
        <v>0</v>
      </c>
      <c r="K232" s="21">
        <f>IF(G232+J232&gt;0.9,0.9,G232+J232)</f>
        <v>0.13614000000000001</v>
      </c>
      <c r="L232" s="21">
        <f>K232/1.25</f>
        <v>0.10891200000000001</v>
      </c>
      <c r="M232" s="19">
        <f>(1-L232)*317</f>
        <v>282.474896</v>
      </c>
      <c r="N232" s="22">
        <f>M232*E232</f>
        <v>913303.48324511992</v>
      </c>
    </row>
    <row r="233" spans="1:14" x14ac:dyDescent="0.25">
      <c r="A233" s="17" t="s">
        <v>523</v>
      </c>
      <c r="B233" s="18" t="s">
        <v>522</v>
      </c>
      <c r="C233" s="18" t="s">
        <v>205</v>
      </c>
      <c r="D233" s="19">
        <v>9621484.4100000001</v>
      </c>
      <c r="E233" s="20">
        <v>1707.49</v>
      </c>
      <c r="F233" s="19">
        <f>D233/E233</f>
        <v>5634.8701368675656</v>
      </c>
      <c r="G233" s="21">
        <v>0.52375000000000005</v>
      </c>
      <c r="H233" s="21">
        <v>1</v>
      </c>
      <c r="I233" s="21">
        <f>G233*H233</f>
        <v>0.52375000000000005</v>
      </c>
      <c r="J233" s="21">
        <f>G233-I233</f>
        <v>0</v>
      </c>
      <c r="K233" s="21">
        <f>IF(G233+J233&gt;0.9,0.9,G233+J233)</f>
        <v>0.52375000000000005</v>
      </c>
      <c r="L233" s="21">
        <f>K233/1.25</f>
        <v>0.41900000000000004</v>
      </c>
      <c r="M233" s="19">
        <f>(1-L233)*317</f>
        <v>184.17699999999999</v>
      </c>
      <c r="N233" s="22">
        <f>M233*E233</f>
        <v>314480.38572999998</v>
      </c>
    </row>
    <row r="234" spans="1:14" x14ac:dyDescent="0.25">
      <c r="A234" s="17" t="s">
        <v>524</v>
      </c>
      <c r="B234" s="18" t="s">
        <v>525</v>
      </c>
      <c r="C234" s="18" t="s">
        <v>120</v>
      </c>
      <c r="D234" s="19">
        <v>50154611.020000003</v>
      </c>
      <c r="E234" s="20">
        <v>16162.84</v>
      </c>
      <c r="F234" s="19">
        <f>D234/E234</f>
        <v>3103.0815760101568</v>
      </c>
      <c r="G234" s="21">
        <v>0.42444999999999999</v>
      </c>
      <c r="H234" s="21">
        <v>0.85533999999999999</v>
      </c>
      <c r="I234" s="21">
        <f>G234*H234</f>
        <v>0.36304906300000001</v>
      </c>
      <c r="J234" s="21">
        <f>G234-I234</f>
        <v>6.1400936999999989E-2</v>
      </c>
      <c r="K234" s="21">
        <f>IF(G234+J234&gt;0.9,0.9,G234+J234)</f>
        <v>0.48585093699999998</v>
      </c>
      <c r="L234" s="21">
        <f>K234/1.25</f>
        <v>0.38868074959999999</v>
      </c>
      <c r="M234" s="19">
        <f>(1-L234)*317</f>
        <v>193.7882023768</v>
      </c>
      <c r="N234" s="22">
        <f>M234*E234</f>
        <v>3132167.7089038379</v>
      </c>
    </row>
    <row r="235" spans="1:14" x14ac:dyDescent="0.25">
      <c r="A235" s="17" t="s">
        <v>526</v>
      </c>
      <c r="B235" s="18" t="s">
        <v>527</v>
      </c>
      <c r="C235" s="18" t="s">
        <v>155</v>
      </c>
      <c r="D235" s="19">
        <v>14893283.449999999</v>
      </c>
      <c r="E235" s="20">
        <v>2311.54</v>
      </c>
      <c r="F235" s="19">
        <f>D235/E235</f>
        <v>6443.0135104735373</v>
      </c>
      <c r="G235" s="21">
        <v>0.58279000000000003</v>
      </c>
      <c r="H235" s="21">
        <v>1</v>
      </c>
      <c r="I235" s="21">
        <f>G235*H235</f>
        <v>0.58279000000000003</v>
      </c>
      <c r="J235" s="21">
        <f>G235-I235</f>
        <v>0</v>
      </c>
      <c r="K235" s="21">
        <f>IF(G235+J235&gt;0.9,0.9,G235+J235)</f>
        <v>0.58279000000000003</v>
      </c>
      <c r="L235" s="21">
        <f>K235/1.25</f>
        <v>0.46623200000000004</v>
      </c>
      <c r="M235" s="19">
        <f>(1-L235)*317</f>
        <v>169.20445599999999</v>
      </c>
      <c r="N235" s="22">
        <f>M235*E235</f>
        <v>391122.86822223995</v>
      </c>
    </row>
    <row r="236" spans="1:14" x14ac:dyDescent="0.25">
      <c r="A236" s="17" t="s">
        <v>528</v>
      </c>
      <c r="B236" s="18" t="s">
        <v>529</v>
      </c>
      <c r="C236" s="18" t="s">
        <v>48</v>
      </c>
      <c r="D236" s="19">
        <v>3676681.29</v>
      </c>
      <c r="E236" s="20">
        <v>824.37</v>
      </c>
      <c r="F236" s="19">
        <f>D236/E236</f>
        <v>4459.9891917464247</v>
      </c>
      <c r="G236" s="21">
        <v>0.36152000000000001</v>
      </c>
      <c r="H236" s="21">
        <v>1</v>
      </c>
      <c r="I236" s="21">
        <f>G236*H236</f>
        <v>0.36152000000000001</v>
      </c>
      <c r="J236" s="21">
        <f>G236-I236</f>
        <v>0</v>
      </c>
      <c r="K236" s="21">
        <f>IF(G236+J236&gt;0.9,0.9,G236+J236)</f>
        <v>0.36152000000000001</v>
      </c>
      <c r="L236" s="21">
        <f>K236/1.25</f>
        <v>0.28921600000000003</v>
      </c>
      <c r="M236" s="19">
        <f>(1-L236)*317</f>
        <v>225.31852799999999</v>
      </c>
      <c r="N236" s="22">
        <f>M236*E236</f>
        <v>185745.83492736</v>
      </c>
    </row>
    <row r="237" spans="1:14" x14ac:dyDescent="0.25">
      <c r="A237" s="17" t="s">
        <v>530</v>
      </c>
      <c r="B237" s="18" t="s">
        <v>531</v>
      </c>
      <c r="C237" s="18" t="s">
        <v>532</v>
      </c>
      <c r="D237" s="19">
        <v>3146357.32</v>
      </c>
      <c r="E237" s="20">
        <v>433.96</v>
      </c>
      <c r="F237" s="19">
        <f>D237/E237</f>
        <v>7250.3394782929299</v>
      </c>
      <c r="G237" s="21">
        <v>0.41726999999999997</v>
      </c>
      <c r="H237" s="21">
        <v>0.99441999999999997</v>
      </c>
      <c r="I237" s="21">
        <f>G237*H237</f>
        <v>0.41494163339999995</v>
      </c>
      <c r="J237" s="21">
        <f>G237-I237</f>
        <v>2.3283666000000203E-3</v>
      </c>
      <c r="K237" s="21">
        <f>IF(G237+J237&gt;0.9,0.9,G237+J237)</f>
        <v>0.41959836659999999</v>
      </c>
      <c r="L237" s="21">
        <f>K237/1.25</f>
        <v>0.33567869328</v>
      </c>
      <c r="M237" s="19">
        <f>(1-L237)*317</f>
        <v>210.58985423024001</v>
      </c>
      <c r="N237" s="22">
        <f>M237*E237</f>
        <v>91387.573141754954</v>
      </c>
    </row>
    <row r="238" spans="1:14" x14ac:dyDescent="0.25">
      <c r="A238" s="17" t="s">
        <v>533</v>
      </c>
      <c r="B238" s="18" t="s">
        <v>534</v>
      </c>
      <c r="C238" s="18" t="s">
        <v>445</v>
      </c>
      <c r="D238" s="19">
        <v>3232818.66</v>
      </c>
      <c r="E238" s="20">
        <v>689.68</v>
      </c>
      <c r="F238" s="19">
        <f>D238/E238</f>
        <v>4687.4183099408428</v>
      </c>
      <c r="G238" s="21">
        <v>0.37386000000000003</v>
      </c>
      <c r="H238" s="21">
        <v>1</v>
      </c>
      <c r="I238" s="21">
        <f>G238*H238</f>
        <v>0.37386000000000003</v>
      </c>
      <c r="J238" s="21">
        <f>G238-I238</f>
        <v>0</v>
      </c>
      <c r="K238" s="21">
        <f>IF(G238+J238&gt;0.9,0.9,G238+J238)</f>
        <v>0.37386000000000003</v>
      </c>
      <c r="L238" s="21">
        <f>K238/1.25</f>
        <v>0.29908800000000002</v>
      </c>
      <c r="M238" s="19">
        <f>(1-L238)*317</f>
        <v>222.18910399999999</v>
      </c>
      <c r="N238" s="22">
        <f>M238*E238</f>
        <v>153239.38124671998</v>
      </c>
    </row>
    <row r="239" spans="1:14" x14ac:dyDescent="0.25">
      <c r="A239" s="17" t="s">
        <v>535</v>
      </c>
      <c r="B239" s="18" t="s">
        <v>536</v>
      </c>
      <c r="C239" s="18" t="s">
        <v>137</v>
      </c>
      <c r="D239" s="19">
        <v>6977247.5499999998</v>
      </c>
      <c r="E239" s="20">
        <v>2638.75</v>
      </c>
      <c r="F239" s="19">
        <f>D239/E239</f>
        <v>2644.1487636191378</v>
      </c>
      <c r="G239" s="21">
        <v>0.33748</v>
      </c>
      <c r="H239" s="21">
        <v>0.96055000000000001</v>
      </c>
      <c r="I239" s="21">
        <f>G239*H239</f>
        <v>0.32416641400000001</v>
      </c>
      <c r="J239" s="21">
        <f>G239-I239</f>
        <v>1.3313585999999988E-2</v>
      </c>
      <c r="K239" s="21">
        <f>IF(G239+J239&gt;0.9,0.9,G239+J239)</f>
        <v>0.35079358599999999</v>
      </c>
      <c r="L239" s="21">
        <f>K239/1.25</f>
        <v>0.28063486879999999</v>
      </c>
      <c r="M239" s="19">
        <f>(1-L239)*317</f>
        <v>228.0387465904</v>
      </c>
      <c r="N239" s="22">
        <f>M239*E239</f>
        <v>601737.24256541801</v>
      </c>
    </row>
    <row r="240" spans="1:14" x14ac:dyDescent="0.25">
      <c r="A240" s="17" t="s">
        <v>537</v>
      </c>
      <c r="B240" s="18" t="s">
        <v>538</v>
      </c>
      <c r="C240" s="18" t="s">
        <v>137</v>
      </c>
      <c r="D240" s="19">
        <v>8699783.6500000004</v>
      </c>
      <c r="E240" s="20">
        <v>1700.33</v>
      </c>
      <c r="F240" s="19">
        <f>D240/E240</f>
        <v>5116.526586015656</v>
      </c>
      <c r="G240" s="21">
        <v>0.58191000000000004</v>
      </c>
      <c r="H240" s="21">
        <v>1</v>
      </c>
      <c r="I240" s="21">
        <f>G240*H240</f>
        <v>0.58191000000000004</v>
      </c>
      <c r="J240" s="21">
        <f>G240-I240</f>
        <v>0</v>
      </c>
      <c r="K240" s="21">
        <f>IF(G240+J240&gt;0.9,0.9,G240+J240)</f>
        <v>0.58191000000000004</v>
      </c>
      <c r="L240" s="21">
        <f>K240/1.25</f>
        <v>0.46552800000000005</v>
      </c>
      <c r="M240" s="19">
        <f>(1-L240)*317</f>
        <v>169.42762399999998</v>
      </c>
      <c r="N240" s="22">
        <f>M240*E240</f>
        <v>288082.87191591994</v>
      </c>
    </row>
    <row r="241" spans="1:14" x14ac:dyDescent="0.25">
      <c r="A241" s="17" t="s">
        <v>539</v>
      </c>
      <c r="B241" s="18" t="s">
        <v>540</v>
      </c>
      <c r="C241" s="18" t="s">
        <v>164</v>
      </c>
      <c r="D241" s="19">
        <v>35893350.060000002</v>
      </c>
      <c r="E241" s="20">
        <v>6319.49</v>
      </c>
      <c r="F241" s="19">
        <f>D241/E241</f>
        <v>5679.7858782908124</v>
      </c>
      <c r="G241" s="21">
        <v>0.63646000000000003</v>
      </c>
      <c r="H241" s="21">
        <v>0.99636000000000002</v>
      </c>
      <c r="I241" s="21">
        <f>G241*H241</f>
        <v>0.6341432856</v>
      </c>
      <c r="J241" s="21">
        <f>G241-I241</f>
        <v>2.3167144000000306E-3</v>
      </c>
      <c r="K241" s="21">
        <f>IF(G241+J241&gt;0.9,0.9,G241+J241)</f>
        <v>0.63877671440000006</v>
      </c>
      <c r="L241" s="21">
        <f>K241/1.25</f>
        <v>0.51102137152000005</v>
      </c>
      <c r="M241" s="19">
        <f>(1-L241)*317</f>
        <v>155.00622522815999</v>
      </c>
      <c r="N241" s="22">
        <f>M241*E241</f>
        <v>979560.29026710475</v>
      </c>
    </row>
    <row r="242" spans="1:14" x14ac:dyDescent="0.25">
      <c r="A242" s="17" t="s">
        <v>541</v>
      </c>
      <c r="B242" s="18" t="s">
        <v>542</v>
      </c>
      <c r="C242" s="18" t="s">
        <v>8</v>
      </c>
      <c r="D242" s="19">
        <v>10704999.23</v>
      </c>
      <c r="E242" s="20">
        <v>4461.59</v>
      </c>
      <c r="F242" s="19">
        <f>D242/E242</f>
        <v>2399.3686622930391</v>
      </c>
      <c r="G242" s="21">
        <v>0.23759</v>
      </c>
      <c r="H242" s="21">
        <v>1</v>
      </c>
      <c r="I242" s="21">
        <f>G242*H242</f>
        <v>0.23759</v>
      </c>
      <c r="J242" s="21">
        <f>G242-I242</f>
        <v>0</v>
      </c>
      <c r="K242" s="21">
        <f>IF(G242+J242&gt;0.9,0.9,G242+J242)</f>
        <v>0.23759</v>
      </c>
      <c r="L242" s="21">
        <f>K242/1.25</f>
        <v>0.19007199999999999</v>
      </c>
      <c r="M242" s="19">
        <f>(1-L242)*317</f>
        <v>256.74717599999997</v>
      </c>
      <c r="N242" s="22">
        <f>M242*E242</f>
        <v>1145500.63296984</v>
      </c>
    </row>
    <row r="243" spans="1:14" x14ac:dyDescent="0.25">
      <c r="A243" s="17" t="s">
        <v>543</v>
      </c>
      <c r="B243" s="18" t="s">
        <v>544</v>
      </c>
      <c r="C243" s="18" t="s">
        <v>5</v>
      </c>
      <c r="D243" s="19">
        <v>13275664.26</v>
      </c>
      <c r="E243" s="20">
        <v>1015.01</v>
      </c>
      <c r="F243" s="19">
        <f>D243/E243</f>
        <v>13079.343316814613</v>
      </c>
      <c r="G243" s="21">
        <v>0.86414000000000002</v>
      </c>
      <c r="H243" s="21">
        <v>1</v>
      </c>
      <c r="I243" s="21">
        <f>G243*H243</f>
        <v>0.86414000000000002</v>
      </c>
      <c r="J243" s="21">
        <f>G243-I243</f>
        <v>0</v>
      </c>
      <c r="K243" s="21">
        <f>IF(G243+J243&gt;0.9,0.9,G243+J243)</f>
        <v>0.86414000000000002</v>
      </c>
      <c r="L243" s="21">
        <f>K243/1.25</f>
        <v>0.69131200000000004</v>
      </c>
      <c r="M243" s="19">
        <f>(1-L243)*317</f>
        <v>97.854095999999984</v>
      </c>
      <c r="N243" s="22">
        <f>M243*E243</f>
        <v>99322.885980959982</v>
      </c>
    </row>
    <row r="244" spans="1:14" x14ac:dyDescent="0.25">
      <c r="A244" s="17" t="s">
        <v>545</v>
      </c>
      <c r="B244" s="18" t="s">
        <v>546</v>
      </c>
      <c r="C244" s="18" t="s">
        <v>380</v>
      </c>
      <c r="D244" s="19">
        <v>2294988.08</v>
      </c>
      <c r="E244" s="20">
        <v>1266.46</v>
      </c>
      <c r="F244" s="19">
        <f>D244/E244</f>
        <v>1812.1283577846912</v>
      </c>
      <c r="G244" s="21">
        <v>0.18973999999999999</v>
      </c>
      <c r="H244" s="21">
        <v>1</v>
      </c>
      <c r="I244" s="21">
        <f>G244*H244</f>
        <v>0.18973999999999999</v>
      </c>
      <c r="J244" s="21">
        <f>G244-I244</f>
        <v>0</v>
      </c>
      <c r="K244" s="21">
        <f>IF(G244+J244&gt;0.9,0.9,G244+J244)</f>
        <v>0.18973999999999999</v>
      </c>
      <c r="L244" s="21">
        <f>K244/1.25</f>
        <v>0.15179199999999998</v>
      </c>
      <c r="M244" s="19">
        <f>(1-L244)*317</f>
        <v>268.881936</v>
      </c>
      <c r="N244" s="22">
        <f>M244*E244</f>
        <v>340528.21666655998</v>
      </c>
    </row>
    <row r="245" spans="1:14" x14ac:dyDescent="0.25">
      <c r="A245" s="17" t="s">
        <v>547</v>
      </c>
      <c r="B245" s="18" t="s">
        <v>548</v>
      </c>
      <c r="C245" s="18" t="s">
        <v>79</v>
      </c>
      <c r="D245" s="19">
        <v>612123.01</v>
      </c>
      <c r="E245" s="20">
        <v>1034.58</v>
      </c>
      <c r="F245" s="19">
        <f>D245/E245</f>
        <v>591.66329331709494</v>
      </c>
      <c r="G245" s="21">
        <v>0.05</v>
      </c>
      <c r="H245" s="21">
        <v>1</v>
      </c>
      <c r="I245" s="21">
        <f>G245*H245</f>
        <v>0.05</v>
      </c>
      <c r="J245" s="21">
        <f>G245-I245</f>
        <v>0</v>
      </c>
      <c r="K245" s="21">
        <f>IF(G245+J245&gt;0.9,0.9,G245+J245)</f>
        <v>0.05</v>
      </c>
      <c r="L245" s="21">
        <f>K245/1.25</f>
        <v>0.04</v>
      </c>
      <c r="M245" s="19">
        <f>(1-L245)*317</f>
        <v>304.32</v>
      </c>
      <c r="N245" s="22">
        <f>M245*E245</f>
        <v>314843.38559999998</v>
      </c>
    </row>
    <row r="246" spans="1:14" x14ac:dyDescent="0.25">
      <c r="A246" s="17" t="s">
        <v>549</v>
      </c>
      <c r="B246" s="18" t="s">
        <v>550</v>
      </c>
      <c r="C246" s="18" t="s">
        <v>179</v>
      </c>
      <c r="D246" s="19">
        <v>9213073.9700000007</v>
      </c>
      <c r="E246" s="20">
        <v>2185.52</v>
      </c>
      <c r="F246" s="19">
        <f>D246/E246</f>
        <v>4215.5065933965379</v>
      </c>
      <c r="G246" s="21">
        <v>0.44501000000000002</v>
      </c>
      <c r="H246" s="21">
        <v>1</v>
      </c>
      <c r="I246" s="21">
        <f>G246*H246</f>
        <v>0.44501000000000002</v>
      </c>
      <c r="J246" s="21">
        <f>G246-I246</f>
        <v>0</v>
      </c>
      <c r="K246" s="21">
        <f>IF(G246+J246&gt;0.9,0.9,G246+J246)</f>
        <v>0.44501000000000002</v>
      </c>
      <c r="L246" s="21">
        <f>K246/1.25</f>
        <v>0.35600799999999999</v>
      </c>
      <c r="M246" s="19">
        <f>(1-L246)*317</f>
        <v>204.145464</v>
      </c>
      <c r="N246" s="22">
        <f>M246*E246</f>
        <v>446163.99448127998</v>
      </c>
    </row>
    <row r="247" spans="1:14" x14ac:dyDescent="0.25">
      <c r="A247" s="17" t="s">
        <v>551</v>
      </c>
      <c r="B247" s="18" t="s">
        <v>552</v>
      </c>
      <c r="C247" s="18" t="s">
        <v>242</v>
      </c>
      <c r="D247" s="19">
        <v>1297519.33</v>
      </c>
      <c r="E247" s="20">
        <v>2043.36</v>
      </c>
      <c r="F247" s="19">
        <f>D247/E247</f>
        <v>634.99301640435363</v>
      </c>
      <c r="G247" s="21">
        <v>0.05</v>
      </c>
      <c r="H247" s="21">
        <v>1</v>
      </c>
      <c r="I247" s="21">
        <f>G247*H247</f>
        <v>0.05</v>
      </c>
      <c r="J247" s="21">
        <f>G247-I247</f>
        <v>0</v>
      </c>
      <c r="K247" s="21">
        <f>IF(G247+J247&gt;0.9,0.9,G247+J247)</f>
        <v>0.05</v>
      </c>
      <c r="L247" s="21">
        <f>K247/1.25</f>
        <v>0.04</v>
      </c>
      <c r="M247" s="19">
        <f>(1-L247)*317</f>
        <v>304.32</v>
      </c>
      <c r="N247" s="22">
        <f>M247*E247</f>
        <v>621835.31519999995</v>
      </c>
    </row>
    <row r="248" spans="1:14" x14ac:dyDescent="0.25">
      <c r="A248" s="17" t="s">
        <v>553</v>
      </c>
      <c r="B248" s="18" t="s">
        <v>554</v>
      </c>
      <c r="C248" s="18" t="s">
        <v>94</v>
      </c>
      <c r="D248" s="19">
        <v>4512210.5599999996</v>
      </c>
      <c r="E248" s="20">
        <v>1422.71</v>
      </c>
      <c r="F248" s="19">
        <f>D248/E248</f>
        <v>3171.5603039270122</v>
      </c>
      <c r="G248" s="21">
        <v>0.24737000000000001</v>
      </c>
      <c r="H248" s="21">
        <v>1</v>
      </c>
      <c r="I248" s="21">
        <f>G248*H248</f>
        <v>0.24737000000000001</v>
      </c>
      <c r="J248" s="21">
        <f>G248-I248</f>
        <v>0</v>
      </c>
      <c r="K248" s="21">
        <f>IF(G248+J248&gt;0.9,0.9,G248+J248)</f>
        <v>0.24737000000000001</v>
      </c>
      <c r="L248" s="21">
        <f>K248/1.25</f>
        <v>0.19789600000000002</v>
      </c>
      <c r="M248" s="19">
        <f>(1-L248)*317</f>
        <v>254.26696799999996</v>
      </c>
      <c r="N248" s="22">
        <f>M248*E248</f>
        <v>361748.15804327995</v>
      </c>
    </row>
    <row r="249" spans="1:14" x14ac:dyDescent="0.25">
      <c r="A249" s="17" t="s">
        <v>555</v>
      </c>
      <c r="B249" s="18" t="s">
        <v>556</v>
      </c>
      <c r="C249" s="18" t="s">
        <v>253</v>
      </c>
      <c r="D249" s="19">
        <v>11136617.949999999</v>
      </c>
      <c r="E249" s="20">
        <v>1574.18</v>
      </c>
      <c r="F249" s="19">
        <f>D249/E249</f>
        <v>7074.5517983966247</v>
      </c>
      <c r="G249" s="21">
        <v>0.62250000000000005</v>
      </c>
      <c r="H249" s="21">
        <v>1</v>
      </c>
      <c r="I249" s="21">
        <f>G249*H249</f>
        <v>0.62250000000000005</v>
      </c>
      <c r="J249" s="21">
        <f>G249-I249</f>
        <v>0</v>
      </c>
      <c r="K249" s="21">
        <f>IF(G249+J249&gt;0.9,0.9,G249+J249)</f>
        <v>0.62250000000000005</v>
      </c>
      <c r="L249" s="21">
        <f>K249/1.25</f>
        <v>0.49800000000000005</v>
      </c>
      <c r="M249" s="19">
        <f>(1-L249)*317</f>
        <v>159.13400000000001</v>
      </c>
      <c r="N249" s="22">
        <f>M249*E249</f>
        <v>250505.56012000004</v>
      </c>
    </row>
    <row r="250" spans="1:14" x14ac:dyDescent="0.25">
      <c r="A250" s="17" t="s">
        <v>557</v>
      </c>
      <c r="B250" s="18" t="s">
        <v>558</v>
      </c>
      <c r="C250" s="18" t="s">
        <v>234</v>
      </c>
      <c r="D250" s="19">
        <v>9986634.8300000001</v>
      </c>
      <c r="E250" s="20">
        <v>1341.69</v>
      </c>
      <c r="F250" s="19">
        <f>D250/E250</f>
        <v>7443.3250825451478</v>
      </c>
      <c r="G250" s="21">
        <v>0.62892999999999999</v>
      </c>
      <c r="H250" s="21">
        <v>1</v>
      </c>
      <c r="I250" s="21">
        <f>G250*H250</f>
        <v>0.62892999999999999</v>
      </c>
      <c r="J250" s="21">
        <f>G250-I250</f>
        <v>0</v>
      </c>
      <c r="K250" s="21">
        <f>IF(G250+J250&gt;0.9,0.9,G250+J250)</f>
        <v>0.62892999999999999</v>
      </c>
      <c r="L250" s="21">
        <f>K250/1.25</f>
        <v>0.50314400000000004</v>
      </c>
      <c r="M250" s="19">
        <f>(1-L250)*317</f>
        <v>157.50335199999998</v>
      </c>
      <c r="N250" s="22">
        <f>M250*E250</f>
        <v>211320.67234487997</v>
      </c>
    </row>
    <row r="251" spans="1:14" x14ac:dyDescent="0.25">
      <c r="A251" s="17" t="s">
        <v>559</v>
      </c>
      <c r="B251" s="18" t="s">
        <v>560</v>
      </c>
      <c r="C251" s="18" t="s">
        <v>26</v>
      </c>
      <c r="D251" s="19">
        <v>3050346.8</v>
      </c>
      <c r="E251" s="20">
        <v>445.87</v>
      </c>
      <c r="F251" s="19">
        <f>D251/E251</f>
        <v>6841.3367124946726</v>
      </c>
      <c r="G251" s="21">
        <v>0.41544999999999999</v>
      </c>
      <c r="H251" s="21">
        <v>1</v>
      </c>
      <c r="I251" s="21">
        <f>G251*H251</f>
        <v>0.41544999999999999</v>
      </c>
      <c r="J251" s="21">
        <f>G251-I251</f>
        <v>0</v>
      </c>
      <c r="K251" s="21">
        <f>IF(G251+J251&gt;0.9,0.9,G251+J251)</f>
        <v>0.41544999999999999</v>
      </c>
      <c r="L251" s="21">
        <f>K251/1.25</f>
        <v>0.33235999999999999</v>
      </c>
      <c r="M251" s="19">
        <f>(1-L251)*317</f>
        <v>211.64188000000001</v>
      </c>
      <c r="N251" s="22">
        <f>M251*E251</f>
        <v>94364.765035600009</v>
      </c>
    </row>
    <row r="252" spans="1:14" x14ac:dyDescent="0.25">
      <c r="A252" s="17" t="s">
        <v>561</v>
      </c>
      <c r="B252" s="18" t="s">
        <v>562</v>
      </c>
      <c r="C252" s="18" t="s">
        <v>563</v>
      </c>
      <c r="D252" s="19">
        <v>14153829.359999999</v>
      </c>
      <c r="E252" s="20">
        <v>2225.06</v>
      </c>
      <c r="F252" s="19">
        <f>D252/E252</f>
        <v>6361.1000871886599</v>
      </c>
      <c r="G252" s="21">
        <v>0.56567999999999996</v>
      </c>
      <c r="H252" s="21">
        <v>1</v>
      </c>
      <c r="I252" s="21">
        <f>G252*H252</f>
        <v>0.56567999999999996</v>
      </c>
      <c r="J252" s="21">
        <f>G252-I252</f>
        <v>0</v>
      </c>
      <c r="K252" s="21">
        <f>IF(G252+J252&gt;0.9,0.9,G252+J252)</f>
        <v>0.56567999999999996</v>
      </c>
      <c r="L252" s="21">
        <f>K252/1.25</f>
        <v>0.45254399999999995</v>
      </c>
      <c r="M252" s="19">
        <f>(1-L252)*317</f>
        <v>173.54355200000001</v>
      </c>
      <c r="N252" s="22">
        <f>M252*E252</f>
        <v>386144.81581311999</v>
      </c>
    </row>
    <row r="253" spans="1:14" x14ac:dyDescent="0.25">
      <c r="A253" s="17" t="s">
        <v>564</v>
      </c>
      <c r="B253" s="18" t="s">
        <v>565</v>
      </c>
      <c r="C253" s="18" t="s">
        <v>17</v>
      </c>
      <c r="D253" s="19">
        <v>7579850.96</v>
      </c>
      <c r="E253" s="20">
        <v>6018.93</v>
      </c>
      <c r="F253" s="19">
        <f>D253/E253</f>
        <v>1259.3352904918315</v>
      </c>
      <c r="G253" s="21">
        <v>0.22763</v>
      </c>
      <c r="H253" s="21">
        <v>0.61455000000000004</v>
      </c>
      <c r="I253" s="21">
        <f>G253*H253</f>
        <v>0.13989001650000002</v>
      </c>
      <c r="J253" s="21">
        <f>G253-I253</f>
        <v>8.7739983499999979E-2</v>
      </c>
      <c r="K253" s="21">
        <f>IF(G253+J253&gt;0.9,0.9,G253+J253)</f>
        <v>0.31536998350000001</v>
      </c>
      <c r="L253" s="21">
        <f>K253/1.25</f>
        <v>0.25229598679999998</v>
      </c>
      <c r="M253" s="19">
        <f>(1-L253)*317</f>
        <v>237.02217218440001</v>
      </c>
      <c r="N253" s="22">
        <f>M253*E253</f>
        <v>1426619.8628258507</v>
      </c>
    </row>
    <row r="254" spans="1:14" x14ac:dyDescent="0.25">
      <c r="A254" s="17" t="s">
        <v>566</v>
      </c>
      <c r="B254" s="18" t="s">
        <v>567</v>
      </c>
      <c r="C254" s="18" t="s">
        <v>59</v>
      </c>
      <c r="D254" s="19">
        <v>2107257.4500000002</v>
      </c>
      <c r="E254" s="20">
        <v>702.95</v>
      </c>
      <c r="F254" s="19">
        <f>D254/E254</f>
        <v>2997.7344761362829</v>
      </c>
      <c r="G254" s="21">
        <v>0.19152</v>
      </c>
      <c r="H254" s="21">
        <v>1</v>
      </c>
      <c r="I254" s="21">
        <f>G254*H254</f>
        <v>0.19152</v>
      </c>
      <c r="J254" s="21">
        <f>G254-I254</f>
        <v>0</v>
      </c>
      <c r="K254" s="21">
        <f>IF(G254+J254&gt;0.9,0.9,G254+J254)</f>
        <v>0.19152</v>
      </c>
      <c r="L254" s="21">
        <f>K254/1.25</f>
        <v>0.15321599999999999</v>
      </c>
      <c r="M254" s="19">
        <f>(1-L254)*317</f>
        <v>268.43052799999998</v>
      </c>
      <c r="N254" s="22">
        <f>M254*E254</f>
        <v>188693.2396576</v>
      </c>
    </row>
    <row r="255" spans="1:14" x14ac:dyDescent="0.25">
      <c r="A255" s="17" t="s">
        <v>568</v>
      </c>
      <c r="B255" s="18" t="s">
        <v>569</v>
      </c>
      <c r="C255" s="18" t="s">
        <v>56</v>
      </c>
      <c r="D255" s="19">
        <v>6303615.7199999997</v>
      </c>
      <c r="E255" s="20">
        <v>1174.99</v>
      </c>
      <c r="F255" s="19">
        <f>D255/E255</f>
        <v>5364.8249942552702</v>
      </c>
      <c r="G255" s="21">
        <v>0.50831000000000004</v>
      </c>
      <c r="H255" s="21">
        <v>1</v>
      </c>
      <c r="I255" s="21">
        <f>G255*H255</f>
        <v>0.50831000000000004</v>
      </c>
      <c r="J255" s="21">
        <f>G255-I255</f>
        <v>0</v>
      </c>
      <c r="K255" s="21">
        <f>IF(G255+J255&gt;0.9,0.9,G255+J255)</f>
        <v>0.50831000000000004</v>
      </c>
      <c r="L255" s="21">
        <f>K255/1.25</f>
        <v>0.40664800000000001</v>
      </c>
      <c r="M255" s="19">
        <f>(1-L255)*317</f>
        <v>188.09258399999999</v>
      </c>
      <c r="N255" s="22">
        <f>M255*E255</f>
        <v>221006.90527415997</v>
      </c>
    </row>
    <row r="256" spans="1:14" x14ac:dyDescent="0.25">
      <c r="A256" s="17" t="s">
        <v>570</v>
      </c>
      <c r="B256" s="18" t="s">
        <v>571</v>
      </c>
      <c r="C256" s="18" t="s">
        <v>51</v>
      </c>
      <c r="D256" s="19">
        <v>8298524.2699999996</v>
      </c>
      <c r="E256" s="20">
        <v>1646.48</v>
      </c>
      <c r="F256" s="19">
        <f>D256/E256</f>
        <v>5040.1609919343082</v>
      </c>
      <c r="G256" s="21">
        <v>0.48918</v>
      </c>
      <c r="H256" s="21">
        <v>1</v>
      </c>
      <c r="I256" s="21">
        <f>G256*H256</f>
        <v>0.48918</v>
      </c>
      <c r="J256" s="21">
        <f>G256-I256</f>
        <v>0</v>
      </c>
      <c r="K256" s="21">
        <f>IF(G256+J256&gt;0.9,0.9,G256+J256)</f>
        <v>0.48918</v>
      </c>
      <c r="L256" s="21">
        <f>K256/1.25</f>
        <v>0.39134400000000003</v>
      </c>
      <c r="M256" s="19">
        <f>(1-L256)*317</f>
        <v>192.943952</v>
      </c>
      <c r="N256" s="22">
        <f>M256*E256</f>
        <v>317678.35808896</v>
      </c>
    </row>
    <row r="257" spans="1:14" x14ac:dyDescent="0.25">
      <c r="A257" s="17" t="s">
        <v>572</v>
      </c>
      <c r="B257" s="18" t="s">
        <v>573</v>
      </c>
      <c r="C257" s="18" t="s">
        <v>574</v>
      </c>
      <c r="D257" s="19">
        <v>4336319.71</v>
      </c>
      <c r="E257" s="20">
        <v>1109.8</v>
      </c>
      <c r="F257" s="19">
        <f>D257/E257</f>
        <v>3907.298351054244</v>
      </c>
      <c r="G257" s="21">
        <v>0.39487</v>
      </c>
      <c r="H257" s="21">
        <v>1</v>
      </c>
      <c r="I257" s="21">
        <f>G257*H257</f>
        <v>0.39487</v>
      </c>
      <c r="J257" s="21">
        <f>G257-I257</f>
        <v>0</v>
      </c>
      <c r="K257" s="21">
        <f>IF(G257+J257&gt;0.9,0.9,G257+J257)</f>
        <v>0.39487</v>
      </c>
      <c r="L257" s="21">
        <f>K257/1.25</f>
        <v>0.31589600000000001</v>
      </c>
      <c r="M257" s="19">
        <f>(1-L257)*317</f>
        <v>216.86096800000001</v>
      </c>
      <c r="N257" s="22">
        <f>M257*E257</f>
        <v>240672.30228639999</v>
      </c>
    </row>
    <row r="258" spans="1:14" x14ac:dyDescent="0.25">
      <c r="A258" s="17" t="s">
        <v>575</v>
      </c>
      <c r="B258" s="18" t="s">
        <v>576</v>
      </c>
      <c r="C258" s="18" t="s">
        <v>164</v>
      </c>
      <c r="D258" s="19">
        <v>3480307.28</v>
      </c>
      <c r="E258" s="20">
        <v>519.49</v>
      </c>
      <c r="F258" s="19">
        <f>D258/E258</f>
        <v>6699.4692486862114</v>
      </c>
      <c r="G258" s="21">
        <v>0.41631000000000001</v>
      </c>
      <c r="H258" s="21">
        <v>1</v>
      </c>
      <c r="I258" s="21">
        <f>G258*H258</f>
        <v>0.41631000000000001</v>
      </c>
      <c r="J258" s="21">
        <f>G258-I258</f>
        <v>0</v>
      </c>
      <c r="K258" s="21">
        <f>IF(G258+J258&gt;0.9,0.9,G258+J258)</f>
        <v>0.41631000000000001</v>
      </c>
      <c r="L258" s="21">
        <f>K258/1.25</f>
        <v>0.33304800000000001</v>
      </c>
      <c r="M258" s="19">
        <f>(1-L258)*317</f>
        <v>211.42378399999998</v>
      </c>
      <c r="N258" s="22">
        <f>M258*E258</f>
        <v>109832.54155015999</v>
      </c>
    </row>
    <row r="259" spans="1:14" x14ac:dyDescent="0.25">
      <c r="A259" s="17" t="s">
        <v>577</v>
      </c>
      <c r="B259" s="18" t="s">
        <v>578</v>
      </c>
      <c r="C259" s="18" t="s">
        <v>287</v>
      </c>
      <c r="D259" s="19">
        <v>2308610.9300000002</v>
      </c>
      <c r="E259" s="20">
        <v>340.81</v>
      </c>
      <c r="F259" s="19">
        <f>D259/E259</f>
        <v>6773.8943399548143</v>
      </c>
      <c r="G259" s="21">
        <v>0.42170999999999997</v>
      </c>
      <c r="H259" s="21">
        <v>1</v>
      </c>
      <c r="I259" s="21">
        <f>G259*H259</f>
        <v>0.42170999999999997</v>
      </c>
      <c r="J259" s="21">
        <f>G259-I259</f>
        <v>0</v>
      </c>
      <c r="K259" s="21">
        <f>IF(G259+J259&gt;0.9,0.9,G259+J259)</f>
        <v>0.42170999999999997</v>
      </c>
      <c r="L259" s="21">
        <f>K259/1.25</f>
        <v>0.337368</v>
      </c>
      <c r="M259" s="19">
        <f>(1-L259)*317</f>
        <v>210.05434399999999</v>
      </c>
      <c r="N259" s="22">
        <f>M259*E259</f>
        <v>71588.62097864</v>
      </c>
    </row>
    <row r="260" spans="1:14" x14ac:dyDescent="0.25">
      <c r="A260" s="17" t="s">
        <v>579</v>
      </c>
      <c r="B260" s="18" t="s">
        <v>580</v>
      </c>
      <c r="C260" s="18" t="s">
        <v>492</v>
      </c>
      <c r="D260" s="19">
        <v>5062752.13</v>
      </c>
      <c r="E260" s="20">
        <v>1730.22</v>
      </c>
      <c r="F260" s="19">
        <f>D260/E260</f>
        <v>2926.0742159956535</v>
      </c>
      <c r="G260" s="21">
        <v>0.37615999999999999</v>
      </c>
      <c r="H260" s="21">
        <v>0.92481000000000002</v>
      </c>
      <c r="I260" s="21">
        <f>G260*H260</f>
        <v>0.34787652959999998</v>
      </c>
      <c r="J260" s="21">
        <f>G260-I260</f>
        <v>2.828347040000001E-2</v>
      </c>
      <c r="K260" s="21">
        <f>IF(G260+J260&gt;0.9,0.9,G260+J260)</f>
        <v>0.4044434704</v>
      </c>
      <c r="L260" s="21">
        <f>K260/1.25</f>
        <v>0.32355477632000001</v>
      </c>
      <c r="M260" s="19">
        <f>(1-L260)*317</f>
        <v>214.43313590656001</v>
      </c>
      <c r="N260" s="22">
        <f>M260*E260</f>
        <v>371016.50040824828</v>
      </c>
    </row>
    <row r="261" spans="1:14" x14ac:dyDescent="0.25">
      <c r="A261" s="17" t="s">
        <v>581</v>
      </c>
      <c r="B261" s="18" t="s">
        <v>582</v>
      </c>
      <c r="C261" s="18" t="s">
        <v>574</v>
      </c>
      <c r="D261" s="19">
        <v>7878305.2999999998</v>
      </c>
      <c r="E261" s="20">
        <v>2059.44</v>
      </c>
      <c r="F261" s="19">
        <f>D261/E261</f>
        <v>3825.459979411879</v>
      </c>
      <c r="G261" s="21">
        <v>0.39266000000000001</v>
      </c>
      <c r="H261" s="21">
        <v>1</v>
      </c>
      <c r="I261" s="21">
        <f>G261*H261</f>
        <v>0.39266000000000001</v>
      </c>
      <c r="J261" s="21">
        <f>G261-I261</f>
        <v>0</v>
      </c>
      <c r="K261" s="21">
        <f>IF(G261+J261&gt;0.9,0.9,G261+J261)</f>
        <v>0.39266000000000001</v>
      </c>
      <c r="L261" s="21">
        <f>K261/1.25</f>
        <v>0.31412800000000002</v>
      </c>
      <c r="M261" s="19">
        <f>(1-L261)*317</f>
        <v>217.421424</v>
      </c>
      <c r="N261" s="22">
        <f>M261*E261</f>
        <v>447766.37744256004</v>
      </c>
    </row>
    <row r="262" spans="1:14" x14ac:dyDescent="0.25">
      <c r="A262" s="17" t="s">
        <v>583</v>
      </c>
      <c r="B262" s="18" t="s">
        <v>584</v>
      </c>
      <c r="C262" s="18" t="s">
        <v>137</v>
      </c>
      <c r="D262" s="19">
        <v>4636076.2300000004</v>
      </c>
      <c r="E262" s="20">
        <v>727.64</v>
      </c>
      <c r="F262" s="19">
        <f>D262/E262</f>
        <v>6371.3872656808317</v>
      </c>
      <c r="G262" s="21">
        <v>0.43367</v>
      </c>
      <c r="H262" s="21">
        <v>1</v>
      </c>
      <c r="I262" s="21">
        <f>G262*H262</f>
        <v>0.43367</v>
      </c>
      <c r="J262" s="21">
        <f>G262-I262</f>
        <v>0</v>
      </c>
      <c r="K262" s="21">
        <f>IF(G262+J262&gt;0.9,0.9,G262+J262)</f>
        <v>0.43367</v>
      </c>
      <c r="L262" s="21">
        <f>K262/1.25</f>
        <v>0.34693600000000002</v>
      </c>
      <c r="M262" s="19">
        <f>(1-L262)*317</f>
        <v>207.021288</v>
      </c>
      <c r="N262" s="22">
        <f>M262*E262</f>
        <v>150636.97000032</v>
      </c>
    </row>
    <row r="263" spans="1:14" x14ac:dyDescent="0.25">
      <c r="A263" s="17" t="s">
        <v>585</v>
      </c>
      <c r="B263" s="18" t="s">
        <v>586</v>
      </c>
      <c r="C263" s="18" t="s">
        <v>287</v>
      </c>
      <c r="D263" s="19">
        <v>2963390.07</v>
      </c>
      <c r="E263" s="20">
        <v>582.70000000000005</v>
      </c>
      <c r="F263" s="19">
        <f>D263/E263</f>
        <v>5085.6187918311307</v>
      </c>
      <c r="G263" s="21">
        <v>0.37158999999999998</v>
      </c>
      <c r="H263" s="21">
        <v>1</v>
      </c>
      <c r="I263" s="21">
        <f>G263*H263</f>
        <v>0.37158999999999998</v>
      </c>
      <c r="J263" s="21">
        <f>G263-I263</f>
        <v>0</v>
      </c>
      <c r="K263" s="21">
        <f>IF(G263+J263&gt;0.9,0.9,G263+J263)</f>
        <v>0.37158999999999998</v>
      </c>
      <c r="L263" s="21">
        <f>K263/1.25</f>
        <v>0.29727199999999998</v>
      </c>
      <c r="M263" s="19">
        <f>(1-L263)*317</f>
        <v>222.76477600000001</v>
      </c>
      <c r="N263" s="22">
        <f>M263*E263</f>
        <v>129805.03497520002</v>
      </c>
    </row>
    <row r="264" spans="1:14" x14ac:dyDescent="0.25">
      <c r="A264" s="17" t="s">
        <v>587</v>
      </c>
      <c r="B264" s="18" t="s">
        <v>588</v>
      </c>
      <c r="C264" s="18" t="s">
        <v>380</v>
      </c>
      <c r="D264" s="19">
        <v>11813.63</v>
      </c>
      <c r="E264" s="20">
        <v>6</v>
      </c>
      <c r="F264" s="19">
        <f>D264/E264</f>
        <v>1968.9383333333333</v>
      </c>
      <c r="G264" s="21">
        <v>0.05</v>
      </c>
      <c r="H264" s="21">
        <v>0.47056999999999999</v>
      </c>
      <c r="I264" s="21">
        <f>G264*H264</f>
        <v>2.3528500000000001E-2</v>
      </c>
      <c r="J264" s="21">
        <f>G264-I264</f>
        <v>2.6471500000000002E-2</v>
      </c>
      <c r="K264" s="21">
        <f>IF(G264+J264&gt;0.9,0.9,G264+J264)</f>
        <v>7.6471499999999998E-2</v>
      </c>
      <c r="L264" s="21">
        <f>K264/1.25</f>
        <v>6.1177200000000001E-2</v>
      </c>
      <c r="M264" s="19">
        <f>(1-L264)*317</f>
        <v>297.60682759999997</v>
      </c>
      <c r="N264" s="22">
        <f>M264*E264</f>
        <v>1785.6409655999998</v>
      </c>
    </row>
    <row r="265" spans="1:14" x14ac:dyDescent="0.25">
      <c r="A265" s="17" t="s">
        <v>589</v>
      </c>
      <c r="B265" s="18" t="s">
        <v>590</v>
      </c>
      <c r="C265" s="18" t="s">
        <v>110</v>
      </c>
      <c r="D265" s="19">
        <v>3691407.79</v>
      </c>
      <c r="E265" s="20">
        <v>2600.61</v>
      </c>
      <c r="F265" s="19">
        <f>D265/E265</f>
        <v>1419.4392046481403</v>
      </c>
      <c r="G265" s="21">
        <v>0.05</v>
      </c>
      <c r="H265" s="21">
        <v>1</v>
      </c>
      <c r="I265" s="21">
        <f>G265*H265</f>
        <v>0.05</v>
      </c>
      <c r="J265" s="21">
        <f>G265-I265</f>
        <v>0</v>
      </c>
      <c r="K265" s="21">
        <f>IF(G265+J265&gt;0.9,0.9,G265+J265)</f>
        <v>0.05</v>
      </c>
      <c r="L265" s="21">
        <f>K265/1.25</f>
        <v>0.04</v>
      </c>
      <c r="M265" s="19">
        <f>(1-L265)*317</f>
        <v>304.32</v>
      </c>
      <c r="N265" s="22">
        <f>M265*E265</f>
        <v>791417.63520000002</v>
      </c>
    </row>
    <row r="266" spans="1:14" x14ac:dyDescent="0.25">
      <c r="A266" s="17" t="s">
        <v>591</v>
      </c>
      <c r="B266" s="18" t="s">
        <v>592</v>
      </c>
      <c r="C266" s="18" t="s">
        <v>56</v>
      </c>
      <c r="D266" s="19">
        <v>13089626.779999999</v>
      </c>
      <c r="E266" s="20">
        <v>2870.41</v>
      </c>
      <c r="F266" s="19">
        <f>D266/E266</f>
        <v>4560.1941116425878</v>
      </c>
      <c r="G266" s="21">
        <v>0.47797000000000001</v>
      </c>
      <c r="H266" s="21">
        <v>1</v>
      </c>
      <c r="I266" s="21">
        <f>G266*H266</f>
        <v>0.47797000000000001</v>
      </c>
      <c r="J266" s="21">
        <f>G266-I266</f>
        <v>0</v>
      </c>
      <c r="K266" s="21">
        <f>IF(G266+J266&gt;0.9,0.9,G266+J266)</f>
        <v>0.47797000000000001</v>
      </c>
      <c r="L266" s="21">
        <f>K266/1.25</f>
        <v>0.38237599999999999</v>
      </c>
      <c r="M266" s="19">
        <f>(1-L266)*317</f>
        <v>195.78680799999998</v>
      </c>
      <c r="N266" s="22">
        <f>M266*E266</f>
        <v>561988.41155127995</v>
      </c>
    </row>
    <row r="267" spans="1:14" x14ac:dyDescent="0.25">
      <c r="A267" s="17" t="s">
        <v>593</v>
      </c>
      <c r="B267" s="18" t="s">
        <v>594</v>
      </c>
      <c r="C267" s="18" t="s">
        <v>2</v>
      </c>
      <c r="D267" s="19">
        <v>11271949.84</v>
      </c>
      <c r="E267" s="20">
        <v>1768.6</v>
      </c>
      <c r="F267" s="19">
        <f>D267/E267</f>
        <v>6373.3743299785147</v>
      </c>
      <c r="G267" s="21">
        <v>0.55906</v>
      </c>
      <c r="H267" s="21">
        <v>1</v>
      </c>
      <c r="I267" s="21">
        <f>G267*H267</f>
        <v>0.55906</v>
      </c>
      <c r="J267" s="21">
        <f>G267-I267</f>
        <v>0</v>
      </c>
      <c r="K267" s="21">
        <f>IF(G267+J267&gt;0.9,0.9,G267+J267)</f>
        <v>0.55906</v>
      </c>
      <c r="L267" s="21">
        <f>K267/1.25</f>
        <v>0.44724799999999998</v>
      </c>
      <c r="M267" s="19">
        <f>(1-L267)*317</f>
        <v>175.22238400000001</v>
      </c>
      <c r="N267" s="22">
        <f>M267*E267</f>
        <v>309898.30834240001</v>
      </c>
    </row>
    <row r="268" spans="1:14" x14ac:dyDescent="0.25">
      <c r="A268" s="17" t="s">
        <v>595</v>
      </c>
      <c r="B268" s="18" t="s">
        <v>596</v>
      </c>
      <c r="C268" s="18" t="s">
        <v>164</v>
      </c>
      <c r="D268" s="19">
        <v>16586450.609999999</v>
      </c>
      <c r="E268" s="20">
        <v>7421.05</v>
      </c>
      <c r="F268" s="19">
        <f>D268/E268</f>
        <v>2235.0544208703618</v>
      </c>
      <c r="G268" s="21">
        <v>0.38535000000000003</v>
      </c>
      <c r="H268" s="21">
        <v>0.60462000000000005</v>
      </c>
      <c r="I268" s="21">
        <f>G268*H268</f>
        <v>0.23299031700000003</v>
      </c>
      <c r="J268" s="21">
        <f>G268-I268</f>
        <v>0.152359683</v>
      </c>
      <c r="K268" s="21">
        <f>IF(G268+J268&gt;0.9,0.9,G268+J268)</f>
        <v>0.53770968299999999</v>
      </c>
      <c r="L268" s="21">
        <f>K268/1.25</f>
        <v>0.4301677464</v>
      </c>
      <c r="M268" s="19">
        <f>(1-L268)*317</f>
        <v>180.63682439120001</v>
      </c>
      <c r="N268" s="22">
        <f>M268*E268</f>
        <v>1340514.9056483149</v>
      </c>
    </row>
    <row r="269" spans="1:14" x14ac:dyDescent="0.25">
      <c r="A269" s="17" t="s">
        <v>597</v>
      </c>
      <c r="B269" s="18" t="s">
        <v>598</v>
      </c>
      <c r="C269" s="18" t="s">
        <v>23</v>
      </c>
      <c r="D269" s="19">
        <v>6140905.1299999999</v>
      </c>
      <c r="E269" s="20">
        <v>1423.65</v>
      </c>
      <c r="F269" s="19">
        <f>D269/E269</f>
        <v>4313.4935763705962</v>
      </c>
      <c r="G269" s="21">
        <v>0.38134000000000001</v>
      </c>
      <c r="H269" s="21">
        <v>1</v>
      </c>
      <c r="I269" s="21">
        <f>G269*H269</f>
        <v>0.38134000000000001</v>
      </c>
      <c r="J269" s="21">
        <f>G269-I269</f>
        <v>0</v>
      </c>
      <c r="K269" s="21">
        <f>IF(G269+J269&gt;0.9,0.9,G269+J269)</f>
        <v>0.38134000000000001</v>
      </c>
      <c r="L269" s="21">
        <f>K269/1.25</f>
        <v>0.30507200000000001</v>
      </c>
      <c r="M269" s="19">
        <f>(1-L269)*317</f>
        <v>220.29217599999998</v>
      </c>
      <c r="N269" s="22">
        <f>M269*E269</f>
        <v>313618.95636239997</v>
      </c>
    </row>
    <row r="270" spans="1:14" x14ac:dyDescent="0.25">
      <c r="A270" s="17" t="s">
        <v>599</v>
      </c>
      <c r="B270" s="18" t="s">
        <v>600</v>
      </c>
      <c r="C270" s="18" t="s">
        <v>211</v>
      </c>
      <c r="D270" s="19">
        <v>9461051.75</v>
      </c>
      <c r="E270" s="20">
        <v>4490.96</v>
      </c>
      <c r="F270" s="19">
        <f>D270/E270</f>
        <v>2106.6880466537223</v>
      </c>
      <c r="G270" s="21">
        <v>0.36353000000000002</v>
      </c>
      <c r="H270" s="21">
        <v>0.67630000000000001</v>
      </c>
      <c r="I270" s="21">
        <f>G270*H270</f>
        <v>0.24585533900000001</v>
      </c>
      <c r="J270" s="21">
        <f>G270-I270</f>
        <v>0.11767466100000001</v>
      </c>
      <c r="K270" s="21">
        <f>IF(G270+J270&gt;0.9,0.9,G270+J270)</f>
        <v>0.48120466100000003</v>
      </c>
      <c r="L270" s="21">
        <f>K270/1.25</f>
        <v>0.38496372880000002</v>
      </c>
      <c r="M270" s="19">
        <f>(1-L270)*317</f>
        <v>194.96649797039998</v>
      </c>
      <c r="N270" s="22">
        <f>M270*E270</f>
        <v>875586.74372514756</v>
      </c>
    </row>
    <row r="271" spans="1:14" x14ac:dyDescent="0.25">
      <c r="A271" s="17" t="s">
        <v>601</v>
      </c>
      <c r="B271" s="18" t="s">
        <v>602</v>
      </c>
      <c r="C271" s="18" t="s">
        <v>416</v>
      </c>
      <c r="D271" s="19">
        <v>1009455.59</v>
      </c>
      <c r="E271" s="20">
        <v>1190.81</v>
      </c>
      <c r="F271" s="19">
        <f>D271/E271</f>
        <v>847.7049991182472</v>
      </c>
      <c r="G271" s="21">
        <v>0.05</v>
      </c>
      <c r="H271" s="21">
        <v>1</v>
      </c>
      <c r="I271" s="21">
        <f>G271*H271</f>
        <v>0.05</v>
      </c>
      <c r="J271" s="21">
        <f>G271-I271</f>
        <v>0</v>
      </c>
      <c r="K271" s="21">
        <f>IF(G271+J271&gt;0.9,0.9,G271+J271)</f>
        <v>0.05</v>
      </c>
      <c r="L271" s="21">
        <f>K271/1.25</f>
        <v>0.04</v>
      </c>
      <c r="M271" s="19">
        <f>(1-L271)*317</f>
        <v>304.32</v>
      </c>
      <c r="N271" s="22">
        <f>M271*E271</f>
        <v>362387.29919999995</v>
      </c>
    </row>
    <row r="272" spans="1:14" x14ac:dyDescent="0.25">
      <c r="A272" s="17" t="s">
        <v>603</v>
      </c>
      <c r="B272" s="18" t="s">
        <v>604</v>
      </c>
      <c r="C272" s="18" t="s">
        <v>137</v>
      </c>
      <c r="D272" s="19">
        <v>7750889.4299999997</v>
      </c>
      <c r="E272" s="20">
        <v>1011.21</v>
      </c>
      <c r="F272" s="19">
        <f>D272/E272</f>
        <v>7664.9651704393737</v>
      </c>
      <c r="G272" s="21">
        <v>0.66217999999999999</v>
      </c>
      <c r="H272" s="21">
        <v>1</v>
      </c>
      <c r="I272" s="21">
        <f>G272*H272</f>
        <v>0.66217999999999999</v>
      </c>
      <c r="J272" s="21">
        <f>G272-I272</f>
        <v>0</v>
      </c>
      <c r="K272" s="21">
        <f>IF(G272+J272&gt;0.9,0.9,G272+J272)</f>
        <v>0.66217999999999999</v>
      </c>
      <c r="L272" s="21">
        <f>K272/1.25</f>
        <v>0.52974399999999999</v>
      </c>
      <c r="M272" s="19">
        <f>(1-L272)*317</f>
        <v>149.07115200000001</v>
      </c>
      <c r="N272" s="22">
        <f>M272*E272</f>
        <v>150742.23961392001</v>
      </c>
    </row>
    <row r="273" spans="1:14" x14ac:dyDescent="0.25">
      <c r="A273" s="17" t="s">
        <v>605</v>
      </c>
      <c r="B273" s="18" t="s">
        <v>606</v>
      </c>
      <c r="C273" s="18" t="s">
        <v>17</v>
      </c>
      <c r="D273" s="19">
        <v>16890811.34</v>
      </c>
      <c r="E273" s="20">
        <v>3498.3</v>
      </c>
      <c r="F273" s="19">
        <f>D273/E273</f>
        <v>4828.291267186919</v>
      </c>
      <c r="G273" s="21">
        <v>0.54790000000000005</v>
      </c>
      <c r="H273" s="21">
        <v>1</v>
      </c>
      <c r="I273" s="21">
        <f>G273*H273</f>
        <v>0.54790000000000005</v>
      </c>
      <c r="J273" s="21">
        <f>G273-I273</f>
        <v>0</v>
      </c>
      <c r="K273" s="21">
        <f>IF(G273+J273&gt;0.9,0.9,G273+J273)</f>
        <v>0.54790000000000005</v>
      </c>
      <c r="L273" s="21">
        <f>K273/1.25</f>
        <v>0.43832000000000004</v>
      </c>
      <c r="M273" s="19">
        <f>(1-L273)*317</f>
        <v>178.05256</v>
      </c>
      <c r="N273" s="22">
        <f>M273*E273</f>
        <v>622881.27064800006</v>
      </c>
    </row>
    <row r="274" spans="1:14" x14ac:dyDescent="0.25">
      <c r="A274" s="17" t="s">
        <v>607</v>
      </c>
      <c r="B274" s="18" t="s">
        <v>606</v>
      </c>
      <c r="C274" s="18" t="s">
        <v>146</v>
      </c>
      <c r="D274" s="19">
        <v>5812131.7300000004</v>
      </c>
      <c r="E274" s="20">
        <v>1559.51</v>
      </c>
      <c r="F274" s="19">
        <f>D274/E274</f>
        <v>3726.8960955684802</v>
      </c>
      <c r="G274" s="21">
        <v>0.46654000000000001</v>
      </c>
      <c r="H274" s="21">
        <v>0.92935000000000001</v>
      </c>
      <c r="I274" s="21">
        <f>G274*H274</f>
        <v>0.43357894899999999</v>
      </c>
      <c r="J274" s="21">
        <f>G274-I274</f>
        <v>3.2961051000000019E-2</v>
      </c>
      <c r="K274" s="21">
        <f>IF(G274+J274&gt;0.9,0.9,G274+J274)</f>
        <v>0.49950105100000003</v>
      </c>
      <c r="L274" s="21">
        <f>K274/1.25</f>
        <v>0.39960084080000002</v>
      </c>
      <c r="M274" s="19">
        <f>(1-L274)*317</f>
        <v>190.32653346639998</v>
      </c>
      <c r="N274" s="22">
        <f>M274*E274</f>
        <v>296816.13220618543</v>
      </c>
    </row>
    <row r="275" spans="1:14" x14ac:dyDescent="0.25">
      <c r="A275" s="17" t="s">
        <v>608</v>
      </c>
      <c r="B275" s="18" t="s">
        <v>609</v>
      </c>
      <c r="C275" s="18" t="s">
        <v>137</v>
      </c>
      <c r="D275" s="19">
        <v>6442793.5499999998</v>
      </c>
      <c r="E275" s="20">
        <v>1682.43</v>
      </c>
      <c r="F275" s="19">
        <f>D275/E275</f>
        <v>3829.4571245163243</v>
      </c>
      <c r="G275" s="21">
        <v>0.44318000000000002</v>
      </c>
      <c r="H275" s="21">
        <v>1</v>
      </c>
      <c r="I275" s="21">
        <f>G275*H275</f>
        <v>0.44318000000000002</v>
      </c>
      <c r="J275" s="21">
        <f>G275-I275</f>
        <v>0</v>
      </c>
      <c r="K275" s="21">
        <f>IF(G275+J275&gt;0.9,0.9,G275+J275)</f>
        <v>0.44318000000000002</v>
      </c>
      <c r="L275" s="21">
        <f>K275/1.25</f>
        <v>0.35454400000000003</v>
      </c>
      <c r="M275" s="19">
        <f>(1-L275)*317</f>
        <v>204.60955200000001</v>
      </c>
      <c r="N275" s="22">
        <f>M275*E275</f>
        <v>344241.24857136002</v>
      </c>
    </row>
    <row r="276" spans="1:14" x14ac:dyDescent="0.25">
      <c r="A276" s="17" t="s">
        <v>610</v>
      </c>
      <c r="B276" s="18" t="s">
        <v>611</v>
      </c>
      <c r="C276" s="18" t="s">
        <v>79</v>
      </c>
      <c r="D276" s="19">
        <v>17477847.539999999</v>
      </c>
      <c r="E276" s="20">
        <v>4935.6099999999997</v>
      </c>
      <c r="F276" s="19">
        <f>D276/E276</f>
        <v>3541.1727304223796</v>
      </c>
      <c r="G276" s="21">
        <v>0.36762</v>
      </c>
      <c r="H276" s="21">
        <v>1</v>
      </c>
      <c r="I276" s="21">
        <f>G276*H276</f>
        <v>0.36762</v>
      </c>
      <c r="J276" s="21">
        <f>G276-I276</f>
        <v>0</v>
      </c>
      <c r="K276" s="21">
        <f>IF(G276+J276&gt;0.9,0.9,G276+J276)</f>
        <v>0.36762</v>
      </c>
      <c r="L276" s="21">
        <f>K276/1.25</f>
        <v>0.29409600000000002</v>
      </c>
      <c r="M276" s="19">
        <f>(1-L276)*317</f>
        <v>223.771568</v>
      </c>
      <c r="N276" s="22">
        <f>M276*E276</f>
        <v>1104449.18873648</v>
      </c>
    </row>
    <row r="277" spans="1:14" x14ac:dyDescent="0.25">
      <c r="A277" s="17" t="s">
        <v>612</v>
      </c>
      <c r="B277" s="18" t="s">
        <v>613</v>
      </c>
      <c r="C277" s="18" t="s">
        <v>492</v>
      </c>
      <c r="D277" s="19">
        <v>5187993.25</v>
      </c>
      <c r="E277" s="20">
        <v>1850</v>
      </c>
      <c r="F277" s="19">
        <f>D277/E277</f>
        <v>2804.3206756756758</v>
      </c>
      <c r="G277" s="21">
        <v>0.29591000000000001</v>
      </c>
      <c r="H277" s="21">
        <v>1</v>
      </c>
      <c r="I277" s="21">
        <f>G277*H277</f>
        <v>0.29591000000000001</v>
      </c>
      <c r="J277" s="21">
        <f>G277-I277</f>
        <v>0</v>
      </c>
      <c r="K277" s="21">
        <f>IF(G277+J277&gt;0.9,0.9,G277+J277)</f>
        <v>0.29591000000000001</v>
      </c>
      <c r="L277" s="21">
        <f>K277/1.25</f>
        <v>0.23672799999999999</v>
      </c>
      <c r="M277" s="19">
        <f>(1-L277)*317</f>
        <v>241.957224</v>
      </c>
      <c r="N277" s="22">
        <f>M277*E277</f>
        <v>447620.86440000002</v>
      </c>
    </row>
    <row r="278" spans="1:14" x14ac:dyDescent="0.25">
      <c r="A278" s="17" t="s">
        <v>614</v>
      </c>
      <c r="B278" s="18" t="s">
        <v>615</v>
      </c>
      <c r="C278" s="18" t="s">
        <v>377</v>
      </c>
      <c r="D278" s="19">
        <v>48368149.189999998</v>
      </c>
      <c r="E278" s="20">
        <v>16020.69</v>
      </c>
      <c r="F278" s="19">
        <f>D278/E278</f>
        <v>3019.1052439064733</v>
      </c>
      <c r="G278" s="21">
        <v>0.39317999999999997</v>
      </c>
      <c r="H278" s="21">
        <v>0.96730000000000005</v>
      </c>
      <c r="I278" s="21">
        <f>G278*H278</f>
        <v>0.38032301400000001</v>
      </c>
      <c r="J278" s="21">
        <f>G278-I278</f>
        <v>1.2856985999999959E-2</v>
      </c>
      <c r="K278" s="21">
        <f>IF(G278+J278&gt;0.9,0.9,G278+J278)</f>
        <v>0.40603698599999993</v>
      </c>
      <c r="L278" s="21">
        <f>K278/1.25</f>
        <v>0.32482958879999996</v>
      </c>
      <c r="M278" s="19">
        <f>(1-L278)*317</f>
        <v>214.02902035040003</v>
      </c>
      <c r="N278" s="22">
        <f>M278*E278</f>
        <v>3428892.5860374505</v>
      </c>
    </row>
    <row r="279" spans="1:14" x14ac:dyDescent="0.25">
      <c r="A279" s="17" t="s">
        <v>616</v>
      </c>
      <c r="B279" s="18" t="s">
        <v>615</v>
      </c>
      <c r="C279" s="18" t="s">
        <v>271</v>
      </c>
      <c r="D279" s="19">
        <v>5661228.2999999998</v>
      </c>
      <c r="E279" s="20">
        <v>1029.1300000000001</v>
      </c>
      <c r="F279" s="19">
        <f>D279/E279</f>
        <v>5500.9846180754612</v>
      </c>
      <c r="G279" s="21">
        <v>0.42185</v>
      </c>
      <c r="H279" s="21">
        <v>1</v>
      </c>
      <c r="I279" s="21">
        <f>G279*H279</f>
        <v>0.42185</v>
      </c>
      <c r="J279" s="21">
        <f>G279-I279</f>
        <v>0</v>
      </c>
      <c r="K279" s="21">
        <f>IF(G279+J279&gt;0.9,0.9,G279+J279)</f>
        <v>0.42185</v>
      </c>
      <c r="L279" s="21">
        <f>K279/1.25</f>
        <v>0.33748</v>
      </c>
      <c r="M279" s="19">
        <f>(1-L279)*317</f>
        <v>210.01884000000001</v>
      </c>
      <c r="N279" s="22">
        <f>M279*E279</f>
        <v>216136.68880920004</v>
      </c>
    </row>
    <row r="280" spans="1:14" x14ac:dyDescent="0.25">
      <c r="A280" s="17" t="s">
        <v>617</v>
      </c>
      <c r="B280" s="18" t="s">
        <v>618</v>
      </c>
      <c r="C280" s="18" t="s">
        <v>20</v>
      </c>
      <c r="D280" s="19">
        <v>28680033.48</v>
      </c>
      <c r="E280" s="20">
        <v>6665.06</v>
      </c>
      <c r="F280" s="19">
        <f>D280/E280</f>
        <v>4303.0420551352872</v>
      </c>
      <c r="G280" s="21">
        <v>0.49956</v>
      </c>
      <c r="H280" s="21">
        <v>0.92393000000000003</v>
      </c>
      <c r="I280" s="21">
        <f>G280*H280</f>
        <v>0.46155847080000001</v>
      </c>
      <c r="J280" s="21">
        <f>G280-I280</f>
        <v>3.8001529199999995E-2</v>
      </c>
      <c r="K280" s="21">
        <f>IF(G280+J280&gt;0.9,0.9,G280+J280)</f>
        <v>0.5375615292</v>
      </c>
      <c r="L280" s="21">
        <f>K280/1.25</f>
        <v>0.43004922336000001</v>
      </c>
      <c r="M280" s="19">
        <f>(1-L280)*317</f>
        <v>180.67439619488002</v>
      </c>
      <c r="N280" s="22">
        <f>M280*E280</f>
        <v>1204205.691102647</v>
      </c>
    </row>
    <row r="281" spans="1:14" x14ac:dyDescent="0.25">
      <c r="A281" s="17" t="s">
        <v>619</v>
      </c>
      <c r="B281" s="18" t="s">
        <v>620</v>
      </c>
      <c r="C281" s="18" t="s">
        <v>211</v>
      </c>
      <c r="D281" s="19">
        <v>20948813.199999999</v>
      </c>
      <c r="E281" s="20">
        <v>5450.86</v>
      </c>
      <c r="F281" s="19">
        <f>D281/E281</f>
        <v>3843.2124839016228</v>
      </c>
      <c r="G281" s="21">
        <v>0.43753999999999998</v>
      </c>
      <c r="H281" s="21">
        <v>1</v>
      </c>
      <c r="I281" s="21">
        <f>G281*H281</f>
        <v>0.43753999999999998</v>
      </c>
      <c r="J281" s="21">
        <f>G281-I281</f>
        <v>0</v>
      </c>
      <c r="K281" s="21">
        <f>IF(G281+J281&gt;0.9,0.9,G281+J281)</f>
        <v>0.43753999999999998</v>
      </c>
      <c r="L281" s="21">
        <f>K281/1.25</f>
        <v>0.35003200000000001</v>
      </c>
      <c r="M281" s="19">
        <f>(1-L281)*317</f>
        <v>206.03985599999999</v>
      </c>
      <c r="N281" s="22">
        <f>M281*E281</f>
        <v>1123094.4094761598</v>
      </c>
    </row>
    <row r="282" spans="1:14" x14ac:dyDescent="0.25">
      <c r="A282" s="17" t="s">
        <v>621</v>
      </c>
      <c r="B282" s="18" t="s">
        <v>622</v>
      </c>
      <c r="C282" s="18" t="s">
        <v>84</v>
      </c>
      <c r="D282" s="19">
        <v>5892926.4800000004</v>
      </c>
      <c r="E282" s="20">
        <v>692.14</v>
      </c>
      <c r="F282" s="19">
        <f>D282/E282</f>
        <v>8514.0672118357561</v>
      </c>
      <c r="G282" s="21">
        <v>0.65359999999999996</v>
      </c>
      <c r="H282" s="21">
        <v>1</v>
      </c>
      <c r="I282" s="21">
        <f>G282*H282</f>
        <v>0.65359999999999996</v>
      </c>
      <c r="J282" s="21">
        <f>G282-I282</f>
        <v>0</v>
      </c>
      <c r="K282" s="21">
        <f>IF(G282+J282&gt;0.9,0.9,G282+J282)</f>
        <v>0.65359999999999996</v>
      </c>
      <c r="L282" s="21">
        <f>K282/1.25</f>
        <v>0.52288000000000001</v>
      </c>
      <c r="M282" s="19">
        <f>(1-L282)*317</f>
        <v>151.24704</v>
      </c>
      <c r="N282" s="22">
        <f>M282*E282</f>
        <v>104684.1262656</v>
      </c>
    </row>
    <row r="283" spans="1:14" x14ac:dyDescent="0.25">
      <c r="A283" s="17" t="s">
        <v>623</v>
      </c>
      <c r="B283" s="18" t="s">
        <v>624</v>
      </c>
      <c r="C283" s="18" t="s">
        <v>287</v>
      </c>
      <c r="D283" s="19">
        <v>4440055.32</v>
      </c>
      <c r="E283" s="20">
        <v>657.76</v>
      </c>
      <c r="F283" s="19">
        <f>D283/E283</f>
        <v>6750.2665409875945</v>
      </c>
      <c r="G283" s="21">
        <v>0.47282000000000002</v>
      </c>
      <c r="H283" s="21">
        <v>1</v>
      </c>
      <c r="I283" s="21">
        <f>G283*H283</f>
        <v>0.47282000000000002</v>
      </c>
      <c r="J283" s="21">
        <f>G283-I283</f>
        <v>0</v>
      </c>
      <c r="K283" s="21">
        <f>IF(G283+J283&gt;0.9,0.9,G283+J283)</f>
        <v>0.47282000000000002</v>
      </c>
      <c r="L283" s="21">
        <f>K283/1.25</f>
        <v>0.37825600000000004</v>
      </c>
      <c r="M283" s="19">
        <f>(1-L283)*317</f>
        <v>197.09284799999998</v>
      </c>
      <c r="N283" s="22">
        <f>M283*E283</f>
        <v>129639.79170047998</v>
      </c>
    </row>
    <row r="284" spans="1:14" x14ac:dyDescent="0.25">
      <c r="A284" s="17" t="s">
        <v>625</v>
      </c>
      <c r="B284" s="18" t="s">
        <v>626</v>
      </c>
      <c r="C284" s="18" t="s">
        <v>256</v>
      </c>
      <c r="D284" s="19">
        <v>10335659.52</v>
      </c>
      <c r="E284" s="20">
        <v>2531.34</v>
      </c>
      <c r="F284" s="19">
        <f>D284/E284</f>
        <v>4083.0783379553909</v>
      </c>
      <c r="G284" s="21">
        <v>0.49510999999999999</v>
      </c>
      <c r="H284" s="21">
        <v>0.97863999999999995</v>
      </c>
      <c r="I284" s="21">
        <f>G284*H284</f>
        <v>0.48453445039999998</v>
      </c>
      <c r="J284" s="21">
        <f>G284-I284</f>
        <v>1.0575549600000012E-2</v>
      </c>
      <c r="K284" s="21">
        <f>IF(G284+J284&gt;0.9,0.9,G284+J284)</f>
        <v>0.50568554960000001</v>
      </c>
      <c r="L284" s="21">
        <f>K284/1.25</f>
        <v>0.40454843967999998</v>
      </c>
      <c r="M284" s="19">
        <f>(1-L284)*317</f>
        <v>188.75814462144001</v>
      </c>
      <c r="N284" s="22">
        <f>M284*E284</f>
        <v>477811.04180603597</v>
      </c>
    </row>
    <row r="285" spans="1:14" x14ac:dyDescent="0.25">
      <c r="A285" s="17" t="s">
        <v>627</v>
      </c>
      <c r="B285" s="18" t="s">
        <v>628</v>
      </c>
      <c r="C285" s="18" t="s">
        <v>38</v>
      </c>
      <c r="D285" s="19">
        <v>5071174.04</v>
      </c>
      <c r="E285" s="20">
        <v>1273.43</v>
      </c>
      <c r="F285" s="19">
        <f>D285/E285</f>
        <v>3982.2950927809143</v>
      </c>
      <c r="G285" s="21">
        <v>0.41045999999999999</v>
      </c>
      <c r="H285" s="21">
        <v>1</v>
      </c>
      <c r="I285" s="21">
        <f>G285*H285</f>
        <v>0.41045999999999999</v>
      </c>
      <c r="J285" s="21">
        <f>G285-I285</f>
        <v>0</v>
      </c>
      <c r="K285" s="21">
        <f>IF(G285+J285&gt;0.9,0.9,G285+J285)</f>
        <v>0.41045999999999999</v>
      </c>
      <c r="L285" s="21">
        <f>K285/1.25</f>
        <v>0.32836799999999999</v>
      </c>
      <c r="M285" s="19">
        <f>(1-L285)*317</f>
        <v>212.90734399999999</v>
      </c>
      <c r="N285" s="22">
        <f>M285*E285</f>
        <v>271122.59906992002</v>
      </c>
    </row>
    <row r="286" spans="1:14" x14ac:dyDescent="0.25">
      <c r="A286" s="17" t="s">
        <v>629</v>
      </c>
      <c r="B286" s="18" t="s">
        <v>630</v>
      </c>
      <c r="C286" s="18" t="s">
        <v>532</v>
      </c>
      <c r="D286" s="19">
        <v>5831137.6900000004</v>
      </c>
      <c r="E286" s="20">
        <v>939.61</v>
      </c>
      <c r="F286" s="19">
        <f>D286/E286</f>
        <v>6205.9127616777178</v>
      </c>
      <c r="G286" s="21">
        <v>0.48314000000000001</v>
      </c>
      <c r="H286" s="21">
        <v>1</v>
      </c>
      <c r="I286" s="21">
        <f>G286*H286</f>
        <v>0.48314000000000001</v>
      </c>
      <c r="J286" s="21">
        <f>G286-I286</f>
        <v>0</v>
      </c>
      <c r="K286" s="21">
        <f>IF(G286+J286&gt;0.9,0.9,G286+J286)</f>
        <v>0.48314000000000001</v>
      </c>
      <c r="L286" s="21">
        <f>K286/1.25</f>
        <v>0.38651200000000002</v>
      </c>
      <c r="M286" s="19">
        <f>(1-L286)*317</f>
        <v>194.475696</v>
      </c>
      <c r="N286" s="22">
        <f>M286*E286</f>
        <v>182731.30871856</v>
      </c>
    </row>
    <row r="287" spans="1:14" x14ac:dyDescent="0.25">
      <c r="A287" s="17" t="s">
        <v>631</v>
      </c>
      <c r="B287" s="18" t="s">
        <v>632</v>
      </c>
      <c r="C287" s="18" t="s">
        <v>137</v>
      </c>
      <c r="D287" s="19">
        <v>5079258.1100000003</v>
      </c>
      <c r="E287" s="20">
        <v>1354.74</v>
      </c>
      <c r="F287" s="19">
        <f>D287/E287</f>
        <v>3749.2493836455706</v>
      </c>
      <c r="G287" s="21">
        <v>0.40794000000000002</v>
      </c>
      <c r="H287" s="21">
        <v>1</v>
      </c>
      <c r="I287" s="21">
        <f>G287*H287</f>
        <v>0.40794000000000002</v>
      </c>
      <c r="J287" s="21">
        <f>G287-I287</f>
        <v>0</v>
      </c>
      <c r="K287" s="21">
        <f>IF(G287+J287&gt;0.9,0.9,G287+J287)</f>
        <v>0.40794000000000002</v>
      </c>
      <c r="L287" s="21">
        <f>K287/1.25</f>
        <v>0.32635200000000003</v>
      </c>
      <c r="M287" s="19">
        <f>(1-L287)*317</f>
        <v>213.54641600000002</v>
      </c>
      <c r="N287" s="22">
        <f>M287*E287</f>
        <v>289299.87161184003</v>
      </c>
    </row>
    <row r="288" spans="1:14" x14ac:dyDescent="0.25">
      <c r="A288" s="17" t="s">
        <v>633</v>
      </c>
      <c r="B288" s="18" t="s">
        <v>634</v>
      </c>
      <c r="C288" s="18" t="s">
        <v>20</v>
      </c>
      <c r="D288" s="19">
        <v>6315701.6799999997</v>
      </c>
      <c r="E288" s="20">
        <v>1183.3399999999999</v>
      </c>
      <c r="F288" s="19">
        <f>D288/E288</f>
        <v>5337.1826186894723</v>
      </c>
      <c r="G288" s="21">
        <v>0.48093999999999998</v>
      </c>
      <c r="H288" s="21">
        <v>1</v>
      </c>
      <c r="I288" s="21">
        <f>G288*H288</f>
        <v>0.48093999999999998</v>
      </c>
      <c r="J288" s="21">
        <f>G288-I288</f>
        <v>0</v>
      </c>
      <c r="K288" s="21">
        <f>IF(G288+J288&gt;0.9,0.9,G288+J288)</f>
        <v>0.48093999999999998</v>
      </c>
      <c r="L288" s="21">
        <f>K288/1.25</f>
        <v>0.38475199999999998</v>
      </c>
      <c r="M288" s="19">
        <f>(1-L288)*317</f>
        <v>195.03361599999999</v>
      </c>
      <c r="N288" s="22">
        <f>M288*E288</f>
        <v>230791.07915743999</v>
      </c>
    </row>
    <row r="289" spans="1:14" x14ac:dyDescent="0.25">
      <c r="A289" s="17" t="s">
        <v>635</v>
      </c>
      <c r="B289" s="18" t="s">
        <v>636</v>
      </c>
      <c r="C289" s="18" t="s">
        <v>492</v>
      </c>
      <c r="D289" s="19">
        <v>12629056.470000001</v>
      </c>
      <c r="E289" s="20">
        <v>4563.09</v>
      </c>
      <c r="F289" s="19">
        <f>D289/E289</f>
        <v>2767.6544775579705</v>
      </c>
      <c r="G289" s="21">
        <v>0.55969000000000002</v>
      </c>
      <c r="H289" s="21">
        <v>0.43917</v>
      </c>
      <c r="I289" s="21">
        <f>G289*H289</f>
        <v>0.24579905730000001</v>
      </c>
      <c r="J289" s="21">
        <f>G289-I289</f>
        <v>0.31389094270000001</v>
      </c>
      <c r="K289" s="21">
        <f>IF(G289+J289&gt;0.9,0.9,G289+J289)</f>
        <v>0.87358094270000008</v>
      </c>
      <c r="L289" s="21">
        <f>K289/1.25</f>
        <v>0.69886475416000005</v>
      </c>
      <c r="M289" s="19">
        <f>(1-L289)*317</f>
        <v>95.459872931279989</v>
      </c>
      <c r="N289" s="22">
        <f>M289*E289</f>
        <v>435591.9915739944</v>
      </c>
    </row>
    <row r="290" spans="1:14" x14ac:dyDescent="0.25">
      <c r="A290" s="17" t="s">
        <v>637</v>
      </c>
      <c r="B290" s="18" t="s">
        <v>638</v>
      </c>
      <c r="C290" s="18" t="s">
        <v>492</v>
      </c>
      <c r="D290" s="19">
        <v>10561479.630000001</v>
      </c>
      <c r="E290" s="20">
        <v>1879.46</v>
      </c>
      <c r="F290" s="19">
        <f>D290/E290</f>
        <v>5619.422403243485</v>
      </c>
      <c r="G290" s="21">
        <v>0.56108999999999998</v>
      </c>
      <c r="H290" s="21">
        <v>1</v>
      </c>
      <c r="I290" s="21">
        <f>G290*H290</f>
        <v>0.56108999999999998</v>
      </c>
      <c r="J290" s="21">
        <f>G290-I290</f>
        <v>0</v>
      </c>
      <c r="K290" s="21">
        <f>IF(G290+J290&gt;0.9,0.9,G290+J290)</f>
        <v>0.56108999999999998</v>
      </c>
      <c r="L290" s="21">
        <f>K290/1.25</f>
        <v>0.44887199999999999</v>
      </c>
      <c r="M290" s="19">
        <f>(1-L290)*317</f>
        <v>174.70757600000002</v>
      </c>
      <c r="N290" s="22">
        <f>M290*E290</f>
        <v>328355.90078896005</v>
      </c>
    </row>
    <row r="291" spans="1:14" x14ac:dyDescent="0.25">
      <c r="A291" s="17" t="s">
        <v>639</v>
      </c>
      <c r="B291" s="18" t="s">
        <v>640</v>
      </c>
      <c r="C291" s="18" t="s">
        <v>14</v>
      </c>
      <c r="D291" s="19">
        <v>45124572.280000001</v>
      </c>
      <c r="E291" s="20">
        <v>4867.67</v>
      </c>
      <c r="F291" s="19">
        <f>D291/E291</f>
        <v>9270.2611886179639</v>
      </c>
      <c r="G291" s="21">
        <v>0.89985000000000004</v>
      </c>
      <c r="H291" s="21">
        <v>1</v>
      </c>
      <c r="I291" s="21">
        <f>G291*H291</f>
        <v>0.89985000000000004</v>
      </c>
      <c r="J291" s="21">
        <f>G291-I291</f>
        <v>0</v>
      </c>
      <c r="K291" s="21">
        <f>IF(G291+J291&gt;0.9,0.9,G291+J291)</f>
        <v>0.89985000000000004</v>
      </c>
      <c r="L291" s="21">
        <f>K291/1.25</f>
        <v>0.71988000000000008</v>
      </c>
      <c r="M291" s="19">
        <f>(1-L291)*317</f>
        <v>88.798039999999972</v>
      </c>
      <c r="N291" s="22">
        <f>M291*E291</f>
        <v>432239.55536679988</v>
      </c>
    </row>
    <row r="292" spans="1:14" x14ac:dyDescent="0.25">
      <c r="A292" s="17" t="s">
        <v>641</v>
      </c>
      <c r="B292" s="18" t="s">
        <v>642</v>
      </c>
      <c r="C292" s="18" t="s">
        <v>312</v>
      </c>
      <c r="D292" s="19">
        <v>4017346.37</v>
      </c>
      <c r="E292" s="20">
        <v>763.09</v>
      </c>
      <c r="F292" s="19">
        <f>D292/E292</f>
        <v>5264.5774024033863</v>
      </c>
      <c r="G292" s="21">
        <v>0.28894999999999998</v>
      </c>
      <c r="H292" s="21">
        <v>1</v>
      </c>
      <c r="I292" s="21">
        <f>G292*H292</f>
        <v>0.28894999999999998</v>
      </c>
      <c r="J292" s="21">
        <f>G292-I292</f>
        <v>0</v>
      </c>
      <c r="K292" s="21">
        <f>IF(G292+J292&gt;0.9,0.9,G292+J292)</f>
        <v>0.28894999999999998</v>
      </c>
      <c r="L292" s="21">
        <f>K292/1.25</f>
        <v>0.23115999999999998</v>
      </c>
      <c r="M292" s="19">
        <f>(1-L292)*317</f>
        <v>243.72227999999998</v>
      </c>
      <c r="N292" s="22">
        <f>M292*E292</f>
        <v>185982.03464520001</v>
      </c>
    </row>
    <row r="293" spans="1:14" x14ac:dyDescent="0.25">
      <c r="A293" s="17" t="s">
        <v>643</v>
      </c>
      <c r="B293" s="18" t="s">
        <v>644</v>
      </c>
      <c r="C293" s="18" t="s">
        <v>84</v>
      </c>
      <c r="D293" s="19">
        <v>5988441.0999999996</v>
      </c>
      <c r="E293" s="20">
        <v>791.78</v>
      </c>
      <c r="F293" s="19">
        <f>D293/E293</f>
        <v>7563.2639116926421</v>
      </c>
      <c r="G293" s="21">
        <v>0.63051999999999997</v>
      </c>
      <c r="H293" s="21">
        <v>1</v>
      </c>
      <c r="I293" s="21">
        <f>G293*H293</f>
        <v>0.63051999999999997</v>
      </c>
      <c r="J293" s="21">
        <f>G293-I293</f>
        <v>0</v>
      </c>
      <c r="K293" s="21">
        <f>IF(G293+J293&gt;0.9,0.9,G293+J293)</f>
        <v>0.63051999999999997</v>
      </c>
      <c r="L293" s="21">
        <f>K293/1.25</f>
        <v>0.50441599999999998</v>
      </c>
      <c r="M293" s="19">
        <f>(1-L293)*317</f>
        <v>157.10012800000001</v>
      </c>
      <c r="N293" s="22">
        <f>M293*E293</f>
        <v>124388.73934784</v>
      </c>
    </row>
    <row r="294" spans="1:14" x14ac:dyDescent="0.25">
      <c r="A294" s="17" t="s">
        <v>645</v>
      </c>
      <c r="B294" s="18" t="s">
        <v>646</v>
      </c>
      <c r="C294" s="18" t="s">
        <v>211</v>
      </c>
      <c r="D294" s="19">
        <v>13300063.130000001</v>
      </c>
      <c r="E294" s="20">
        <v>4836.17</v>
      </c>
      <c r="F294" s="19">
        <f>D294/E294</f>
        <v>2750.1231615100382</v>
      </c>
      <c r="G294" s="21">
        <v>0.33537</v>
      </c>
      <c r="H294" s="21">
        <v>1</v>
      </c>
      <c r="I294" s="21">
        <f>G294*H294</f>
        <v>0.33537</v>
      </c>
      <c r="J294" s="21">
        <f>G294-I294</f>
        <v>0</v>
      </c>
      <c r="K294" s="21">
        <f>IF(G294+J294&gt;0.9,0.9,G294+J294)</f>
        <v>0.33537</v>
      </c>
      <c r="L294" s="21">
        <f>K294/1.25</f>
        <v>0.26829599999999998</v>
      </c>
      <c r="M294" s="19">
        <f>(1-L294)*317</f>
        <v>231.95016800000002</v>
      </c>
      <c r="N294" s="22">
        <f>M294*E294</f>
        <v>1121750.4439765601</v>
      </c>
    </row>
    <row r="295" spans="1:14" x14ac:dyDescent="0.25">
      <c r="A295" s="17" t="s">
        <v>647</v>
      </c>
      <c r="B295" s="18" t="s">
        <v>648</v>
      </c>
      <c r="C295" s="18" t="s">
        <v>242</v>
      </c>
      <c r="D295" s="19">
        <v>4162188.02</v>
      </c>
      <c r="E295" s="20">
        <v>616.66999999999996</v>
      </c>
      <c r="F295" s="19">
        <f>D295/E295</f>
        <v>6749.4576029318769</v>
      </c>
      <c r="G295" s="21">
        <v>0.66898999999999997</v>
      </c>
      <c r="H295" s="21">
        <v>0.70552000000000004</v>
      </c>
      <c r="I295" s="21">
        <f>G295*H295</f>
        <v>0.47198582480000001</v>
      </c>
      <c r="J295" s="21">
        <f>G295-I295</f>
        <v>0.19700417519999996</v>
      </c>
      <c r="K295" s="21">
        <f>IF(G295+J295&gt;0.9,0.9,G295+J295)</f>
        <v>0.86599417519999999</v>
      </c>
      <c r="L295" s="21">
        <f>K295/1.25</f>
        <v>0.69279534015999999</v>
      </c>
      <c r="M295" s="19">
        <f>(1-L295)*317</f>
        <v>97.383877169279998</v>
      </c>
      <c r="N295" s="22">
        <f>M295*E295</f>
        <v>60053.715533979892</v>
      </c>
    </row>
    <row r="296" spans="1:14" x14ac:dyDescent="0.25">
      <c r="A296" s="17" t="s">
        <v>649</v>
      </c>
      <c r="B296" s="18" t="s">
        <v>650</v>
      </c>
      <c r="C296" s="18" t="s">
        <v>245</v>
      </c>
      <c r="D296" s="19">
        <v>8123914.21</v>
      </c>
      <c r="E296" s="20">
        <v>1726.88</v>
      </c>
      <c r="F296" s="19">
        <f>D296/E296</f>
        <v>4704.3883825164457</v>
      </c>
      <c r="G296" s="21">
        <v>0.38</v>
      </c>
      <c r="H296" s="21">
        <v>1</v>
      </c>
      <c r="I296" s="21">
        <f>G296*H296</f>
        <v>0.38</v>
      </c>
      <c r="J296" s="21">
        <f>G296-I296</f>
        <v>0</v>
      </c>
      <c r="K296" s="21">
        <f>IF(G296+J296&gt;0.9,0.9,G296+J296)</f>
        <v>0.38</v>
      </c>
      <c r="L296" s="21">
        <f>K296/1.25</f>
        <v>0.30399999999999999</v>
      </c>
      <c r="M296" s="19">
        <f>(1-L296)*317</f>
        <v>220.63199999999998</v>
      </c>
      <c r="N296" s="22">
        <f>M296*E296</f>
        <v>381004.98816000001</v>
      </c>
    </row>
    <row r="297" spans="1:14" x14ac:dyDescent="0.25">
      <c r="A297" s="17" t="s">
        <v>651</v>
      </c>
      <c r="B297" s="18" t="s">
        <v>652</v>
      </c>
      <c r="C297" s="18" t="s">
        <v>653</v>
      </c>
      <c r="D297" s="19">
        <v>21673330.190000001</v>
      </c>
      <c r="E297" s="20">
        <v>3598.76</v>
      </c>
      <c r="F297" s="19">
        <f>D297/E297</f>
        <v>6022.443894563683</v>
      </c>
      <c r="G297" s="21">
        <v>0.53088999999999997</v>
      </c>
      <c r="H297" s="21">
        <v>0.89117000000000002</v>
      </c>
      <c r="I297" s="21">
        <f>G297*H297</f>
        <v>0.47311324129999999</v>
      </c>
      <c r="J297" s="21">
        <f>G297-I297</f>
        <v>5.7776758699999986E-2</v>
      </c>
      <c r="K297" s="21">
        <f>IF(G297+J297&gt;0.9,0.9,G297+J297)</f>
        <v>0.58866675869999996</v>
      </c>
      <c r="L297" s="21">
        <f>K297/1.25</f>
        <v>0.47093340695999997</v>
      </c>
      <c r="M297" s="19">
        <f>(1-L297)*317</f>
        <v>167.71410999368001</v>
      </c>
      <c r="N297" s="22">
        <f>M297*E297</f>
        <v>603562.83048085589</v>
      </c>
    </row>
    <row r="298" spans="1:14" x14ac:dyDescent="0.25">
      <c r="A298" s="17" t="s">
        <v>654</v>
      </c>
      <c r="B298" s="18" t="s">
        <v>655</v>
      </c>
      <c r="C298" s="18" t="s">
        <v>574</v>
      </c>
      <c r="D298" s="19">
        <v>8151477.1399999997</v>
      </c>
      <c r="E298" s="20">
        <v>2073.1799999999998</v>
      </c>
      <c r="F298" s="19">
        <f>D298/E298</f>
        <v>3931.871395633761</v>
      </c>
      <c r="G298" s="21">
        <v>0.44907999999999998</v>
      </c>
      <c r="H298" s="21">
        <v>1</v>
      </c>
      <c r="I298" s="21">
        <f>G298*H298</f>
        <v>0.44907999999999998</v>
      </c>
      <c r="J298" s="21">
        <f>G298-I298</f>
        <v>0</v>
      </c>
      <c r="K298" s="21">
        <f>IF(G298+J298&gt;0.9,0.9,G298+J298)</f>
        <v>0.44907999999999998</v>
      </c>
      <c r="L298" s="21">
        <f>K298/1.25</f>
        <v>0.35926399999999997</v>
      </c>
      <c r="M298" s="19">
        <f>(1-L298)*317</f>
        <v>203.11331199999998</v>
      </c>
      <c r="N298" s="22">
        <f>M298*E298</f>
        <v>421090.45617215993</v>
      </c>
    </row>
    <row r="299" spans="1:14" x14ac:dyDescent="0.25">
      <c r="A299" s="17" t="s">
        <v>656</v>
      </c>
      <c r="B299" s="18" t="s">
        <v>657</v>
      </c>
      <c r="C299" s="18" t="s">
        <v>23</v>
      </c>
      <c r="D299" s="19">
        <v>90890702.140000001</v>
      </c>
      <c r="E299" s="20">
        <v>9795.4599999999991</v>
      </c>
      <c r="F299" s="19">
        <f>D299/E299</f>
        <v>9278.8600167832865</v>
      </c>
      <c r="G299" s="21">
        <v>0.86941000000000002</v>
      </c>
      <c r="H299" s="21">
        <v>0.99897000000000002</v>
      </c>
      <c r="I299" s="21">
        <f>G299*H299</f>
        <v>0.86851450770000005</v>
      </c>
      <c r="J299" s="21">
        <f>G299-I299</f>
        <v>8.9549229999996705E-4</v>
      </c>
      <c r="K299" s="21">
        <f>IF(G299+J299&gt;0.9,0.9,G299+J299)</f>
        <v>0.87030549229999998</v>
      </c>
      <c r="L299" s="21">
        <f>K299/1.25</f>
        <v>0.69624439384000003</v>
      </c>
      <c r="M299" s="19">
        <f>(1-L299)*317</f>
        <v>96.290527152719989</v>
      </c>
      <c r="N299" s="22">
        <f>M299*E299</f>
        <v>943210.00710338249</v>
      </c>
    </row>
    <row r="300" spans="1:14" x14ac:dyDescent="0.25">
      <c r="A300" s="17" t="s">
        <v>658</v>
      </c>
      <c r="B300" s="18" t="s">
        <v>659</v>
      </c>
      <c r="C300" s="18" t="s">
        <v>137</v>
      </c>
      <c r="D300" s="19">
        <v>1142552.96</v>
      </c>
      <c r="E300" s="20">
        <v>457.11</v>
      </c>
      <c r="F300" s="19">
        <f>D300/E300</f>
        <v>2499.5142525869046</v>
      </c>
      <c r="G300" s="21">
        <v>0.3206</v>
      </c>
      <c r="H300" s="21">
        <v>0.54883999999999999</v>
      </c>
      <c r="I300" s="21">
        <f>G300*H300</f>
        <v>0.175958104</v>
      </c>
      <c r="J300" s="21">
        <f>G300-I300</f>
        <v>0.14464189599999999</v>
      </c>
      <c r="K300" s="21">
        <f>IF(G300+J300&gt;0.9,0.9,G300+J300)</f>
        <v>0.46524189599999999</v>
      </c>
      <c r="L300" s="21">
        <f>K300/1.25</f>
        <v>0.37219351680000001</v>
      </c>
      <c r="M300" s="19">
        <f>(1-L300)*317</f>
        <v>199.01465517439999</v>
      </c>
      <c r="N300" s="22">
        <f>M300*E300</f>
        <v>90971.589026769987</v>
      </c>
    </row>
    <row r="301" spans="1:14" x14ac:dyDescent="0.25">
      <c r="A301" s="17" t="s">
        <v>660</v>
      </c>
      <c r="B301" s="18" t="s">
        <v>661</v>
      </c>
      <c r="C301" s="18" t="s">
        <v>48</v>
      </c>
      <c r="D301" s="19">
        <v>5218510.79</v>
      </c>
      <c r="E301" s="20">
        <v>992.58</v>
      </c>
      <c r="F301" s="19">
        <f>D301/E301</f>
        <v>5257.5216002740335</v>
      </c>
      <c r="G301" s="21">
        <v>0.45141999999999999</v>
      </c>
      <c r="H301" s="21">
        <v>1</v>
      </c>
      <c r="I301" s="21">
        <f>G301*H301</f>
        <v>0.45141999999999999</v>
      </c>
      <c r="J301" s="21">
        <f>G301-I301</f>
        <v>0</v>
      </c>
      <c r="K301" s="21">
        <f>IF(G301+J301&gt;0.9,0.9,G301+J301)</f>
        <v>0.45141999999999999</v>
      </c>
      <c r="L301" s="21">
        <f>K301/1.25</f>
        <v>0.36113600000000001</v>
      </c>
      <c r="M301" s="19">
        <f>(1-L301)*317</f>
        <v>202.51988800000001</v>
      </c>
      <c r="N301" s="22">
        <f>M301*E301</f>
        <v>201017.19043104001</v>
      </c>
    </row>
    <row r="302" spans="1:14" x14ac:dyDescent="0.25">
      <c r="A302" s="17" t="s">
        <v>662</v>
      </c>
      <c r="B302" s="18" t="s">
        <v>663</v>
      </c>
      <c r="C302" s="18" t="s">
        <v>17</v>
      </c>
      <c r="D302" s="19">
        <v>14258261.77</v>
      </c>
      <c r="E302" s="20">
        <v>2730.66</v>
      </c>
      <c r="F302" s="19">
        <f>D302/E302</f>
        <v>5221.544157822651</v>
      </c>
      <c r="G302" s="21">
        <v>0.54498999999999997</v>
      </c>
      <c r="H302" s="21">
        <v>1</v>
      </c>
      <c r="I302" s="21">
        <f>G302*H302</f>
        <v>0.54498999999999997</v>
      </c>
      <c r="J302" s="21">
        <f>G302-I302</f>
        <v>0</v>
      </c>
      <c r="K302" s="21">
        <f>IF(G302+J302&gt;0.9,0.9,G302+J302)</f>
        <v>0.54498999999999997</v>
      </c>
      <c r="L302" s="21">
        <f>K302/1.25</f>
        <v>0.43599199999999999</v>
      </c>
      <c r="M302" s="19">
        <f>(1-L302)*317</f>
        <v>178.79053600000003</v>
      </c>
      <c r="N302" s="22">
        <f>M302*E302</f>
        <v>488216.16503376007</v>
      </c>
    </row>
    <row r="303" spans="1:14" x14ac:dyDescent="0.25">
      <c r="A303" s="17" t="s">
        <v>664</v>
      </c>
      <c r="B303" s="18" t="s">
        <v>665</v>
      </c>
      <c r="C303" s="18" t="s">
        <v>242</v>
      </c>
      <c r="D303" s="19">
        <v>12875114.779999999</v>
      </c>
      <c r="E303" s="20">
        <v>4455.43</v>
      </c>
      <c r="F303" s="19">
        <f>D303/E303</f>
        <v>2889.7580660003632</v>
      </c>
      <c r="G303" s="21">
        <v>0.35536000000000001</v>
      </c>
      <c r="H303" s="21">
        <v>1</v>
      </c>
      <c r="I303" s="21">
        <f>G303*H303</f>
        <v>0.35536000000000001</v>
      </c>
      <c r="J303" s="21">
        <f>G303-I303</f>
        <v>0</v>
      </c>
      <c r="K303" s="21">
        <f>IF(G303+J303&gt;0.9,0.9,G303+J303)</f>
        <v>0.35536000000000001</v>
      </c>
      <c r="L303" s="21">
        <f>K303/1.25</f>
        <v>0.28428799999999999</v>
      </c>
      <c r="M303" s="19">
        <f>(1-L303)*317</f>
        <v>226.88070400000001</v>
      </c>
      <c r="N303" s="22">
        <f>M303*E303</f>
        <v>1010851.0950227201</v>
      </c>
    </row>
    <row r="304" spans="1:14" x14ac:dyDescent="0.25">
      <c r="A304" s="17" t="s">
        <v>666</v>
      </c>
      <c r="B304" s="18" t="s">
        <v>667</v>
      </c>
      <c r="C304" s="18" t="s">
        <v>59</v>
      </c>
      <c r="D304" s="19">
        <v>2063178.03</v>
      </c>
      <c r="E304" s="20">
        <v>238.14</v>
      </c>
      <c r="F304" s="19">
        <f>D304/E304</f>
        <v>8663.7189468379947</v>
      </c>
      <c r="G304" s="21">
        <v>0.45277000000000001</v>
      </c>
      <c r="H304" s="21">
        <v>1</v>
      </c>
      <c r="I304" s="21">
        <f>G304*H304</f>
        <v>0.45277000000000001</v>
      </c>
      <c r="J304" s="21">
        <f>G304-I304</f>
        <v>0</v>
      </c>
      <c r="K304" s="21">
        <f>IF(G304+J304&gt;0.9,0.9,G304+J304)</f>
        <v>0.45277000000000001</v>
      </c>
      <c r="L304" s="21">
        <f>K304/1.25</f>
        <v>0.36221599999999998</v>
      </c>
      <c r="M304" s="19">
        <f>(1-L304)*317</f>
        <v>202.177528</v>
      </c>
      <c r="N304" s="22">
        <f>M304*E304</f>
        <v>48146.556517919998</v>
      </c>
    </row>
    <row r="305" spans="1:14" x14ac:dyDescent="0.25">
      <c r="A305" s="17" t="s">
        <v>668</v>
      </c>
      <c r="B305" s="18" t="s">
        <v>669</v>
      </c>
      <c r="C305" s="18" t="s">
        <v>256</v>
      </c>
      <c r="D305" s="19">
        <v>2783050.8</v>
      </c>
      <c r="E305" s="20">
        <v>495.91</v>
      </c>
      <c r="F305" s="19">
        <f>D305/E305</f>
        <v>5612.0078240003222</v>
      </c>
      <c r="G305" s="21">
        <v>0.41624</v>
      </c>
      <c r="H305" s="21">
        <v>1</v>
      </c>
      <c r="I305" s="21">
        <f>G305*H305</f>
        <v>0.41624</v>
      </c>
      <c r="J305" s="21">
        <f>G305-I305</f>
        <v>0</v>
      </c>
      <c r="K305" s="21">
        <f>IF(G305+J305&gt;0.9,0.9,G305+J305)</f>
        <v>0.41624</v>
      </c>
      <c r="L305" s="21">
        <f>K305/1.25</f>
        <v>0.33299200000000001</v>
      </c>
      <c r="M305" s="19">
        <f>(1-L305)*317</f>
        <v>211.44153600000001</v>
      </c>
      <c r="N305" s="22">
        <f>M305*E305</f>
        <v>104855.97211776001</v>
      </c>
    </row>
    <row r="306" spans="1:14" x14ac:dyDescent="0.25">
      <c r="A306" s="17" t="s">
        <v>670</v>
      </c>
      <c r="B306" s="18" t="s">
        <v>671</v>
      </c>
      <c r="C306" s="18" t="s">
        <v>155</v>
      </c>
      <c r="D306" s="19">
        <v>10314158.039999999</v>
      </c>
      <c r="E306" s="20">
        <v>1077.95</v>
      </c>
      <c r="F306" s="19">
        <f>D306/E306</f>
        <v>9568.3084002040905</v>
      </c>
      <c r="G306" s="21">
        <v>0.65524000000000004</v>
      </c>
      <c r="H306" s="21">
        <v>1</v>
      </c>
      <c r="I306" s="21">
        <f>G306*H306</f>
        <v>0.65524000000000004</v>
      </c>
      <c r="J306" s="21">
        <f>G306-I306</f>
        <v>0</v>
      </c>
      <c r="K306" s="21">
        <f>IF(G306+J306&gt;0.9,0.9,G306+J306)</f>
        <v>0.65524000000000004</v>
      </c>
      <c r="L306" s="21">
        <f>K306/1.25</f>
        <v>0.52419199999999999</v>
      </c>
      <c r="M306" s="19">
        <f>(1-L306)*317</f>
        <v>150.83113600000001</v>
      </c>
      <c r="N306" s="22">
        <f>M306*E306</f>
        <v>162588.42305120002</v>
      </c>
    </row>
    <row r="307" spans="1:14" x14ac:dyDescent="0.25">
      <c r="A307" s="17" t="s">
        <v>672</v>
      </c>
      <c r="B307" s="18" t="s">
        <v>673</v>
      </c>
      <c r="C307" s="18" t="s">
        <v>164</v>
      </c>
      <c r="D307" s="19">
        <v>26156687.75</v>
      </c>
      <c r="E307" s="20">
        <v>3201.83</v>
      </c>
      <c r="F307" s="19">
        <f>D307/E307</f>
        <v>8169.2931073792179</v>
      </c>
      <c r="G307" s="21">
        <v>0.80976000000000004</v>
      </c>
      <c r="H307" s="21">
        <v>1</v>
      </c>
      <c r="I307" s="21">
        <f>G307*H307</f>
        <v>0.80976000000000004</v>
      </c>
      <c r="J307" s="21">
        <f>G307-I307</f>
        <v>0</v>
      </c>
      <c r="K307" s="21">
        <f>IF(G307+J307&gt;0.9,0.9,G307+J307)</f>
        <v>0.80976000000000004</v>
      </c>
      <c r="L307" s="21">
        <f>K307/1.25</f>
        <v>0.64780800000000005</v>
      </c>
      <c r="M307" s="19">
        <f>(1-L307)*317</f>
        <v>111.64486399999998</v>
      </c>
      <c r="N307" s="22">
        <f>M307*E307</f>
        <v>357467.87490111997</v>
      </c>
    </row>
    <row r="308" spans="1:14" x14ac:dyDescent="0.25">
      <c r="A308" s="17" t="s">
        <v>674</v>
      </c>
      <c r="B308" s="18" t="s">
        <v>675</v>
      </c>
      <c r="C308" s="18" t="s">
        <v>242</v>
      </c>
      <c r="D308" s="19">
        <v>2652699.06</v>
      </c>
      <c r="E308" s="20">
        <v>1496.96</v>
      </c>
      <c r="F308" s="19">
        <f>D308/E308</f>
        <v>1772.0574096836256</v>
      </c>
      <c r="G308" s="21">
        <v>0.18543000000000001</v>
      </c>
      <c r="H308" s="21">
        <v>1</v>
      </c>
      <c r="I308" s="21">
        <f>G308*H308</f>
        <v>0.18543000000000001</v>
      </c>
      <c r="J308" s="21">
        <f>G308-I308</f>
        <v>0</v>
      </c>
      <c r="K308" s="21">
        <f>IF(G308+J308&gt;0.9,0.9,G308+J308)</f>
        <v>0.18543000000000001</v>
      </c>
      <c r="L308" s="21">
        <f>K308/1.25</f>
        <v>0.148344</v>
      </c>
      <c r="M308" s="19">
        <f>(1-L308)*317</f>
        <v>269.97495199999997</v>
      </c>
      <c r="N308" s="22">
        <f>M308*E308</f>
        <v>404141.70414592</v>
      </c>
    </row>
    <row r="309" spans="1:14" x14ac:dyDescent="0.25">
      <c r="A309" s="17" t="s">
        <v>676</v>
      </c>
      <c r="B309" s="18" t="s">
        <v>677</v>
      </c>
      <c r="C309" s="18" t="s">
        <v>377</v>
      </c>
      <c r="D309" s="19">
        <v>8932249.0899999999</v>
      </c>
      <c r="E309" s="20">
        <v>1407.97</v>
      </c>
      <c r="F309" s="19">
        <f>D309/E309</f>
        <v>6344.0620822886849</v>
      </c>
      <c r="G309" s="21">
        <v>0.66125999999999996</v>
      </c>
      <c r="H309" s="21">
        <v>0.98123000000000005</v>
      </c>
      <c r="I309" s="21">
        <f>G309*H309</f>
        <v>0.64884814979999994</v>
      </c>
      <c r="J309" s="21">
        <f>G309-I309</f>
        <v>1.2411850200000019E-2</v>
      </c>
      <c r="K309" s="21">
        <f>IF(G309+J309&gt;0.9,0.9,G309+J309)</f>
        <v>0.67367185019999998</v>
      </c>
      <c r="L309" s="21">
        <f>K309/1.25</f>
        <v>0.53893748015999998</v>
      </c>
      <c r="M309" s="19">
        <f>(1-L309)*317</f>
        <v>146.15681878928001</v>
      </c>
      <c r="N309" s="22">
        <f>M309*E309</f>
        <v>205784.41615074259</v>
      </c>
    </row>
    <row r="310" spans="1:14" x14ac:dyDescent="0.25">
      <c r="A310" s="17" t="s">
        <v>678</v>
      </c>
      <c r="B310" s="18" t="s">
        <v>677</v>
      </c>
      <c r="C310" s="18" t="s">
        <v>416</v>
      </c>
      <c r="D310" s="19">
        <v>12779532.960000001</v>
      </c>
      <c r="E310" s="20">
        <v>2680.37</v>
      </c>
      <c r="F310" s="19">
        <f>D310/E310</f>
        <v>4767.8242033749075</v>
      </c>
      <c r="G310" s="21">
        <v>0.49919000000000002</v>
      </c>
      <c r="H310" s="21">
        <v>1</v>
      </c>
      <c r="I310" s="21">
        <f>G310*H310</f>
        <v>0.49919000000000002</v>
      </c>
      <c r="J310" s="21">
        <f>G310-I310</f>
        <v>0</v>
      </c>
      <c r="K310" s="21">
        <f>IF(G310+J310&gt;0.9,0.9,G310+J310)</f>
        <v>0.49919000000000002</v>
      </c>
      <c r="L310" s="21">
        <f>K310/1.25</f>
        <v>0.39935200000000004</v>
      </c>
      <c r="M310" s="19">
        <f>(1-L310)*317</f>
        <v>190.40541599999997</v>
      </c>
      <c r="N310" s="22">
        <f>M310*E310</f>
        <v>510356.96488391992</v>
      </c>
    </row>
    <row r="311" spans="1:14" x14ac:dyDescent="0.25">
      <c r="A311" s="17" t="s">
        <v>679</v>
      </c>
      <c r="B311" s="18" t="s">
        <v>677</v>
      </c>
      <c r="C311" s="18" t="s">
        <v>256</v>
      </c>
      <c r="D311" s="19">
        <v>19117235.579999998</v>
      </c>
      <c r="E311" s="20">
        <v>3196.25</v>
      </c>
      <c r="F311" s="19">
        <f>D311/E311</f>
        <v>5981.1452733672268</v>
      </c>
      <c r="G311" s="21">
        <v>0.66661000000000004</v>
      </c>
      <c r="H311" s="21">
        <v>0.88658000000000003</v>
      </c>
      <c r="I311" s="21">
        <f>G311*H311</f>
        <v>0.59100309380000005</v>
      </c>
      <c r="J311" s="21">
        <f>G311-I311</f>
        <v>7.560690619999999E-2</v>
      </c>
      <c r="K311" s="21">
        <f>IF(G311+J311&gt;0.9,0.9,G311+J311)</f>
        <v>0.74221690620000003</v>
      </c>
      <c r="L311" s="21">
        <f>K311/1.25</f>
        <v>0.59377352496000002</v>
      </c>
      <c r="M311" s="19">
        <f>(1-L311)*317</f>
        <v>128.77379258767999</v>
      </c>
      <c r="N311" s="22">
        <f>M311*E311</f>
        <v>411593.23455837218</v>
      </c>
    </row>
    <row r="312" spans="1:14" x14ac:dyDescent="0.25">
      <c r="A312" s="17" t="s">
        <v>680</v>
      </c>
      <c r="B312" s="18" t="s">
        <v>681</v>
      </c>
      <c r="C312" s="18" t="s">
        <v>574</v>
      </c>
      <c r="D312" s="19">
        <v>5097410.13</v>
      </c>
      <c r="E312" s="20">
        <v>1298.6500000000001</v>
      </c>
      <c r="F312" s="19">
        <f>D312/E312</f>
        <v>3925.1608439533356</v>
      </c>
      <c r="G312" s="21">
        <v>0.20967</v>
      </c>
      <c r="H312" s="21">
        <v>1</v>
      </c>
      <c r="I312" s="21">
        <f>G312*H312</f>
        <v>0.20967</v>
      </c>
      <c r="J312" s="21">
        <f>G312-I312</f>
        <v>0</v>
      </c>
      <c r="K312" s="21">
        <f>IF(G312+J312&gt;0.9,0.9,G312+J312)</f>
        <v>0.20967</v>
      </c>
      <c r="L312" s="21">
        <f>K312/1.25</f>
        <v>0.167736</v>
      </c>
      <c r="M312" s="19">
        <f>(1-L312)*317</f>
        <v>263.82768800000002</v>
      </c>
      <c r="N312" s="22">
        <f>M312*E312</f>
        <v>342619.82702120004</v>
      </c>
    </row>
    <row r="313" spans="1:14" x14ac:dyDescent="0.25">
      <c r="A313" s="17" t="s">
        <v>682</v>
      </c>
      <c r="B313" s="18" t="s">
        <v>683</v>
      </c>
      <c r="C313" s="18" t="s">
        <v>684</v>
      </c>
      <c r="D313" s="19">
        <v>3712452.63</v>
      </c>
      <c r="E313" s="20">
        <v>817.68</v>
      </c>
      <c r="F313" s="19">
        <f>D313/E313</f>
        <v>4540.2267757557975</v>
      </c>
      <c r="G313" s="21">
        <v>0.38958999999999999</v>
      </c>
      <c r="H313" s="21">
        <v>1</v>
      </c>
      <c r="I313" s="21">
        <f>G313*H313</f>
        <v>0.38958999999999999</v>
      </c>
      <c r="J313" s="21">
        <f>G313-I313</f>
        <v>0</v>
      </c>
      <c r="K313" s="21">
        <f>IF(G313+J313&gt;0.9,0.9,G313+J313)</f>
        <v>0.38958999999999999</v>
      </c>
      <c r="L313" s="21">
        <f>K313/1.25</f>
        <v>0.311672</v>
      </c>
      <c r="M313" s="19">
        <f>(1-L313)*317</f>
        <v>218.19997600000002</v>
      </c>
      <c r="N313" s="22">
        <f>M313*E313</f>
        <v>178417.75637568001</v>
      </c>
    </row>
    <row r="314" spans="1:14" x14ac:dyDescent="0.25">
      <c r="A314" s="17" t="s">
        <v>685</v>
      </c>
      <c r="B314" s="18" t="s">
        <v>683</v>
      </c>
      <c r="C314" s="18" t="s">
        <v>8</v>
      </c>
      <c r="D314" s="19">
        <v>5134852.21</v>
      </c>
      <c r="E314" s="20">
        <v>1260.1199999999999</v>
      </c>
      <c r="F314" s="19">
        <f>D314/E314</f>
        <v>4074.8914468463322</v>
      </c>
      <c r="G314" s="21">
        <v>0.44599</v>
      </c>
      <c r="H314" s="21">
        <v>1</v>
      </c>
      <c r="I314" s="21">
        <f>G314*H314</f>
        <v>0.44599</v>
      </c>
      <c r="J314" s="21">
        <f>G314-I314</f>
        <v>0</v>
      </c>
      <c r="K314" s="21">
        <f>IF(G314+J314&gt;0.9,0.9,G314+J314)</f>
        <v>0.44599</v>
      </c>
      <c r="L314" s="21">
        <f>K314/1.25</f>
        <v>0.356792</v>
      </c>
      <c r="M314" s="19">
        <f>(1-L314)*317</f>
        <v>203.89693600000001</v>
      </c>
      <c r="N314" s="22">
        <f>M314*E314</f>
        <v>256934.60699231998</v>
      </c>
    </row>
    <row r="315" spans="1:14" x14ac:dyDescent="0.25">
      <c r="A315" s="17" t="s">
        <v>686</v>
      </c>
      <c r="B315" s="18" t="s">
        <v>687</v>
      </c>
      <c r="C315" s="18" t="s">
        <v>256</v>
      </c>
      <c r="D315" s="19">
        <v>36912015.5</v>
      </c>
      <c r="E315" s="20">
        <v>4705.8</v>
      </c>
      <c r="F315" s="19">
        <f>D315/E315</f>
        <v>7843.9405627098467</v>
      </c>
      <c r="G315" s="21">
        <v>0.74924000000000002</v>
      </c>
      <c r="H315" s="21">
        <v>0.96081000000000005</v>
      </c>
      <c r="I315" s="21">
        <f>G315*H315</f>
        <v>0.71987728440000009</v>
      </c>
      <c r="J315" s="21">
        <f>G315-I315</f>
        <v>2.9362715599999922E-2</v>
      </c>
      <c r="K315" s="21">
        <f>IF(G315+J315&gt;0.9,0.9,G315+J315)</f>
        <v>0.77860271559999994</v>
      </c>
      <c r="L315" s="21">
        <f>K315/1.25</f>
        <v>0.62288217248</v>
      </c>
      <c r="M315" s="19">
        <f>(1-L315)*317</f>
        <v>119.54635132384</v>
      </c>
      <c r="N315" s="22">
        <f>M315*E315</f>
        <v>562561.22005972627</v>
      </c>
    </row>
    <row r="316" spans="1:14" x14ac:dyDescent="0.25">
      <c r="A316" s="17" t="s">
        <v>688</v>
      </c>
      <c r="B316" s="18" t="s">
        <v>689</v>
      </c>
      <c r="C316" s="18" t="s">
        <v>79</v>
      </c>
      <c r="D316" s="19">
        <v>26255740.32</v>
      </c>
      <c r="E316" s="20">
        <v>4322.03</v>
      </c>
      <c r="F316" s="19">
        <f>D316/E316</f>
        <v>6074.86304352353</v>
      </c>
      <c r="G316" s="21">
        <v>0.83667000000000002</v>
      </c>
      <c r="H316" s="21">
        <v>0.60699000000000003</v>
      </c>
      <c r="I316" s="21">
        <f>G316*H316</f>
        <v>0.50785032330000002</v>
      </c>
      <c r="J316" s="21">
        <f>G316-I316</f>
        <v>0.32881967670000001</v>
      </c>
      <c r="K316" s="21">
        <f>IF(G316+J316&gt;0.9,0.9,G316+J316)</f>
        <v>0.9</v>
      </c>
      <c r="L316" s="21">
        <f>K316/1.25</f>
        <v>0.72</v>
      </c>
      <c r="M316" s="19">
        <f>(1-L316)*317</f>
        <v>88.76</v>
      </c>
      <c r="N316" s="22">
        <f>M316*E316</f>
        <v>383623.38280000002</v>
      </c>
    </row>
    <row r="317" spans="1:14" x14ac:dyDescent="0.25">
      <c r="A317" s="17" t="s">
        <v>690</v>
      </c>
      <c r="B317" s="18" t="s">
        <v>691</v>
      </c>
      <c r="C317" s="18" t="s">
        <v>48</v>
      </c>
      <c r="D317" s="19">
        <v>4814198.21</v>
      </c>
      <c r="E317" s="20">
        <v>903.87</v>
      </c>
      <c r="F317" s="19">
        <f>D317/E317</f>
        <v>5326.2064345536419</v>
      </c>
      <c r="G317" s="21">
        <v>0.45023000000000002</v>
      </c>
      <c r="H317" s="21">
        <v>1</v>
      </c>
      <c r="I317" s="21">
        <f>G317*H317</f>
        <v>0.45023000000000002</v>
      </c>
      <c r="J317" s="21">
        <f>G317-I317</f>
        <v>0</v>
      </c>
      <c r="K317" s="21">
        <f>IF(G317+J317&gt;0.9,0.9,G317+J317)</f>
        <v>0.45023000000000002</v>
      </c>
      <c r="L317" s="21">
        <f>K317/1.25</f>
        <v>0.360184</v>
      </c>
      <c r="M317" s="19">
        <f>(1-L317)*317</f>
        <v>202.82167199999998</v>
      </c>
      <c r="N317" s="22">
        <f>M317*E317</f>
        <v>183324.42467063997</v>
      </c>
    </row>
    <row r="318" spans="1:14" x14ac:dyDescent="0.25">
      <c r="A318" s="17" t="s">
        <v>692</v>
      </c>
      <c r="B318" s="18" t="s">
        <v>693</v>
      </c>
      <c r="C318" s="18" t="s">
        <v>137</v>
      </c>
      <c r="D318" s="19">
        <v>4955043.43</v>
      </c>
      <c r="E318" s="20">
        <v>678.3</v>
      </c>
      <c r="F318" s="19">
        <f>D318/E318</f>
        <v>7305.0913017838711</v>
      </c>
      <c r="G318" s="21">
        <v>0.48914000000000002</v>
      </c>
      <c r="H318" s="21">
        <v>1</v>
      </c>
      <c r="I318" s="21">
        <f>G318*H318</f>
        <v>0.48914000000000002</v>
      </c>
      <c r="J318" s="21">
        <f>G318-I318</f>
        <v>0</v>
      </c>
      <c r="K318" s="21">
        <f>IF(G318+J318&gt;0.9,0.9,G318+J318)</f>
        <v>0.48914000000000002</v>
      </c>
      <c r="L318" s="21">
        <f>K318/1.25</f>
        <v>0.39131199999999999</v>
      </c>
      <c r="M318" s="19">
        <f>(1-L318)*317</f>
        <v>192.95409599999999</v>
      </c>
      <c r="N318" s="22">
        <f>M318*E318</f>
        <v>130880.76331679999</v>
      </c>
    </row>
    <row r="319" spans="1:14" x14ac:dyDescent="0.25">
      <c r="A319" s="17" t="s">
        <v>694</v>
      </c>
      <c r="B319" s="18" t="s">
        <v>695</v>
      </c>
      <c r="C319" s="18" t="s">
        <v>380</v>
      </c>
      <c r="D319" s="19">
        <v>4150094.58</v>
      </c>
      <c r="E319" s="20">
        <v>1021.32</v>
      </c>
      <c r="F319" s="19">
        <f>D319/E319</f>
        <v>4063.4615791328865</v>
      </c>
      <c r="G319" s="21">
        <v>0.39648</v>
      </c>
      <c r="H319" s="21">
        <v>1</v>
      </c>
      <c r="I319" s="21">
        <f>G319*H319</f>
        <v>0.39648</v>
      </c>
      <c r="J319" s="21">
        <f>G319-I319</f>
        <v>0</v>
      </c>
      <c r="K319" s="21">
        <f>IF(G319+J319&gt;0.9,0.9,G319+J319)</f>
        <v>0.39648</v>
      </c>
      <c r="L319" s="21">
        <f>K319/1.25</f>
        <v>0.31718400000000002</v>
      </c>
      <c r="M319" s="19">
        <f>(1-L319)*317</f>
        <v>216.45267200000001</v>
      </c>
      <c r="N319" s="22">
        <f>M319*E319</f>
        <v>221067.44296704003</v>
      </c>
    </row>
    <row r="320" spans="1:14" x14ac:dyDescent="0.25">
      <c r="A320" s="17" t="s">
        <v>696</v>
      </c>
      <c r="B320" s="18" t="s">
        <v>697</v>
      </c>
      <c r="C320" s="18" t="s">
        <v>242</v>
      </c>
      <c r="D320" s="19">
        <v>3095254.66</v>
      </c>
      <c r="E320" s="20">
        <v>1637.08</v>
      </c>
      <c r="F320" s="19">
        <f>D320/E320</f>
        <v>1890.7168006450511</v>
      </c>
      <c r="G320" s="21">
        <v>0.23316000000000001</v>
      </c>
      <c r="H320" s="21">
        <v>1</v>
      </c>
      <c r="I320" s="21">
        <f>G320*H320</f>
        <v>0.23316000000000001</v>
      </c>
      <c r="J320" s="21">
        <f>G320-I320</f>
        <v>0</v>
      </c>
      <c r="K320" s="21">
        <f>IF(G320+J320&gt;0.9,0.9,G320+J320)</f>
        <v>0.23316000000000001</v>
      </c>
      <c r="L320" s="21">
        <f>K320/1.25</f>
        <v>0.186528</v>
      </c>
      <c r="M320" s="19">
        <f>(1-L320)*317</f>
        <v>257.87062399999996</v>
      </c>
      <c r="N320" s="22">
        <f>M320*E320</f>
        <v>422154.84113791992</v>
      </c>
    </row>
    <row r="321" spans="1:14" x14ac:dyDescent="0.25">
      <c r="A321" s="17" t="s">
        <v>698</v>
      </c>
      <c r="B321" s="18" t="s">
        <v>699</v>
      </c>
      <c r="C321" s="18" t="s">
        <v>100</v>
      </c>
      <c r="D321" s="19">
        <v>8950320.5500000007</v>
      </c>
      <c r="E321" s="20">
        <v>2640.18</v>
      </c>
      <c r="F321" s="19">
        <f>D321/E321</f>
        <v>3390.0417963926707</v>
      </c>
      <c r="G321" s="21">
        <v>0.3821</v>
      </c>
      <c r="H321" s="21">
        <v>1</v>
      </c>
      <c r="I321" s="21">
        <f>G321*H321</f>
        <v>0.3821</v>
      </c>
      <c r="J321" s="21">
        <f>G321-I321</f>
        <v>0</v>
      </c>
      <c r="K321" s="21">
        <f>IF(G321+J321&gt;0.9,0.9,G321+J321)</f>
        <v>0.3821</v>
      </c>
      <c r="L321" s="21">
        <f>K321/1.25</f>
        <v>0.30568000000000001</v>
      </c>
      <c r="M321" s="19">
        <f>(1-L321)*317</f>
        <v>220.09944000000002</v>
      </c>
      <c r="N321" s="22">
        <f>M321*E321</f>
        <v>581102.13949920004</v>
      </c>
    </row>
    <row r="322" spans="1:14" x14ac:dyDescent="0.25">
      <c r="A322" s="17" t="s">
        <v>700</v>
      </c>
      <c r="B322" s="18" t="s">
        <v>701</v>
      </c>
      <c r="C322" s="18" t="s">
        <v>386</v>
      </c>
      <c r="D322" s="19">
        <v>44559165.369999997</v>
      </c>
      <c r="E322" s="20">
        <v>5002.6400000000003</v>
      </c>
      <c r="F322" s="19">
        <f>D322/E322</f>
        <v>8907.1301093022867</v>
      </c>
      <c r="G322" s="21">
        <v>0.81291999999999998</v>
      </c>
      <c r="H322" s="21">
        <v>1</v>
      </c>
      <c r="I322" s="21">
        <f>G322*H322</f>
        <v>0.81291999999999998</v>
      </c>
      <c r="J322" s="21">
        <f>G322-I322</f>
        <v>0</v>
      </c>
      <c r="K322" s="21">
        <f>IF(G322+J322&gt;0.9,0.9,G322+J322)</f>
        <v>0.81291999999999998</v>
      </c>
      <c r="L322" s="21">
        <f>K322/1.25</f>
        <v>0.65033600000000003</v>
      </c>
      <c r="M322" s="19">
        <f>(1-L322)*317</f>
        <v>110.84348799999999</v>
      </c>
      <c r="N322" s="22">
        <f>M322*E322</f>
        <v>554510.06680832</v>
      </c>
    </row>
    <row r="323" spans="1:14" x14ac:dyDescent="0.25">
      <c r="A323" s="17" t="s">
        <v>702</v>
      </c>
      <c r="B323" s="18" t="s">
        <v>703</v>
      </c>
      <c r="C323" s="18" t="s">
        <v>218</v>
      </c>
      <c r="D323" s="19">
        <v>5089914.07</v>
      </c>
      <c r="E323" s="20">
        <v>810.68</v>
      </c>
      <c r="F323" s="19">
        <f>D323/E323</f>
        <v>6278.5736295455672</v>
      </c>
      <c r="G323" s="21">
        <v>0.45354</v>
      </c>
      <c r="H323" s="21">
        <v>1</v>
      </c>
      <c r="I323" s="21">
        <f>G323*H323</f>
        <v>0.45354</v>
      </c>
      <c r="J323" s="21">
        <f>G323-I323</f>
        <v>0</v>
      </c>
      <c r="K323" s="21">
        <f>IF(G323+J323&gt;0.9,0.9,G323+J323)</f>
        <v>0.45354</v>
      </c>
      <c r="L323" s="21">
        <f>K323/1.25</f>
        <v>0.36283199999999999</v>
      </c>
      <c r="M323" s="19">
        <f>(1-L323)*317</f>
        <v>201.98225599999998</v>
      </c>
      <c r="N323" s="22">
        <f>M323*E323</f>
        <v>163742.97529407998</v>
      </c>
    </row>
    <row r="324" spans="1:14" x14ac:dyDescent="0.25">
      <c r="A324" s="17" t="s">
        <v>704</v>
      </c>
      <c r="B324" s="18" t="s">
        <v>705</v>
      </c>
      <c r="C324" s="18" t="s">
        <v>17</v>
      </c>
      <c r="D324" s="19">
        <v>9236644.8800000008</v>
      </c>
      <c r="E324" s="20">
        <v>1970.74</v>
      </c>
      <c r="F324" s="19">
        <f>D324/E324</f>
        <v>4686.8916650598258</v>
      </c>
      <c r="G324" s="21">
        <v>0.43317</v>
      </c>
      <c r="H324" s="21">
        <v>1</v>
      </c>
      <c r="I324" s="21">
        <f>G324*H324</f>
        <v>0.43317</v>
      </c>
      <c r="J324" s="21">
        <f>G324-I324</f>
        <v>0</v>
      </c>
      <c r="K324" s="21">
        <f>IF(G324+J324&gt;0.9,0.9,G324+J324)</f>
        <v>0.43317</v>
      </c>
      <c r="L324" s="21">
        <f>K324/1.25</f>
        <v>0.34653600000000001</v>
      </c>
      <c r="M324" s="19">
        <f>(1-L324)*317</f>
        <v>207.148088</v>
      </c>
      <c r="N324" s="22">
        <f>M324*E324</f>
        <v>408235.02294512</v>
      </c>
    </row>
    <row r="325" spans="1:14" x14ac:dyDescent="0.25">
      <c r="A325" s="17" t="s">
        <v>706</v>
      </c>
      <c r="B325" s="18" t="s">
        <v>707</v>
      </c>
      <c r="C325" s="18" t="s">
        <v>71</v>
      </c>
      <c r="D325" s="19">
        <v>10470938.5</v>
      </c>
      <c r="E325" s="20">
        <v>1380.39</v>
      </c>
      <c r="F325" s="19">
        <f>D325/E325</f>
        <v>7585.492867957606</v>
      </c>
      <c r="G325" s="21">
        <v>0.65141000000000004</v>
      </c>
      <c r="H325" s="21">
        <v>1</v>
      </c>
      <c r="I325" s="21">
        <f>G325*H325</f>
        <v>0.65141000000000004</v>
      </c>
      <c r="J325" s="21">
        <f>G325-I325</f>
        <v>0</v>
      </c>
      <c r="K325" s="21">
        <f>IF(G325+J325&gt;0.9,0.9,G325+J325)</f>
        <v>0.65141000000000004</v>
      </c>
      <c r="L325" s="21">
        <f>K325/1.25</f>
        <v>0.52112800000000004</v>
      </c>
      <c r="M325" s="19">
        <f>(1-L325)*317</f>
        <v>151.802424</v>
      </c>
      <c r="N325" s="22">
        <f>M325*E325</f>
        <v>209546.54806536002</v>
      </c>
    </row>
    <row r="326" spans="1:14" x14ac:dyDescent="0.25">
      <c r="A326" s="17" t="s">
        <v>708</v>
      </c>
      <c r="B326" s="18" t="s">
        <v>709</v>
      </c>
      <c r="C326" s="18" t="s">
        <v>399</v>
      </c>
      <c r="D326" s="19">
        <v>22215027.760000002</v>
      </c>
      <c r="E326" s="20">
        <v>5259.74</v>
      </c>
      <c r="F326" s="19">
        <f>D326/E326</f>
        <v>4223.5980789924979</v>
      </c>
      <c r="G326" s="21">
        <v>0.47048000000000001</v>
      </c>
      <c r="H326" s="21">
        <v>0.98558000000000001</v>
      </c>
      <c r="I326" s="21">
        <f>G326*H326</f>
        <v>0.46369567840000003</v>
      </c>
      <c r="J326" s="21">
        <f>G326-I326</f>
        <v>6.7843215999999762E-3</v>
      </c>
      <c r="K326" s="21">
        <f>IF(G326+J326&gt;0.9,0.9,G326+J326)</f>
        <v>0.47726432159999999</v>
      </c>
      <c r="L326" s="21">
        <f>K326/1.25</f>
        <v>0.38181145727999999</v>
      </c>
      <c r="M326" s="19">
        <f>(1-L326)*317</f>
        <v>195.96576804224</v>
      </c>
      <c r="N326" s="22">
        <f>M326*E326</f>
        <v>1030728.9888024913</v>
      </c>
    </row>
    <row r="327" spans="1:14" x14ac:dyDescent="0.25">
      <c r="A327" s="17" t="s">
        <v>710</v>
      </c>
      <c r="B327" s="18" t="s">
        <v>711</v>
      </c>
      <c r="C327" s="18" t="s">
        <v>211</v>
      </c>
      <c r="D327" s="19">
        <v>34390798.329999998</v>
      </c>
      <c r="E327" s="20">
        <v>9938.74</v>
      </c>
      <c r="F327" s="19">
        <f>D327/E327</f>
        <v>3460.277492921638</v>
      </c>
      <c r="G327" s="21">
        <v>0.40382000000000001</v>
      </c>
      <c r="H327" s="21">
        <v>1</v>
      </c>
      <c r="I327" s="21">
        <f>G327*H327</f>
        <v>0.40382000000000001</v>
      </c>
      <c r="J327" s="21">
        <f>G327-I327</f>
        <v>0</v>
      </c>
      <c r="K327" s="21">
        <f>IF(G327+J327&gt;0.9,0.9,G327+J327)</f>
        <v>0.40382000000000001</v>
      </c>
      <c r="L327" s="21">
        <f>K327/1.25</f>
        <v>0.32305600000000001</v>
      </c>
      <c r="M327" s="19">
        <f>(1-L327)*317</f>
        <v>214.59124800000001</v>
      </c>
      <c r="N327" s="22">
        <f>M327*E327</f>
        <v>2132766.6201475202</v>
      </c>
    </row>
    <row r="328" spans="1:14" x14ac:dyDescent="0.25">
      <c r="A328" s="17" t="s">
        <v>712</v>
      </c>
      <c r="B328" s="18" t="s">
        <v>713</v>
      </c>
      <c r="C328" s="18" t="s">
        <v>17</v>
      </c>
      <c r="D328" s="19">
        <v>29687436.07</v>
      </c>
      <c r="E328" s="20">
        <v>3983.89</v>
      </c>
      <c r="F328" s="19">
        <f>D328/E328</f>
        <v>7451.8714296830485</v>
      </c>
      <c r="G328" s="21">
        <v>0.69182999999999995</v>
      </c>
      <c r="H328" s="21">
        <v>1</v>
      </c>
      <c r="I328" s="21">
        <f>G328*H328</f>
        <v>0.69182999999999995</v>
      </c>
      <c r="J328" s="21">
        <f>G328-I328</f>
        <v>0</v>
      </c>
      <c r="K328" s="21">
        <f>IF(G328+J328&gt;0.9,0.9,G328+J328)</f>
        <v>0.69182999999999995</v>
      </c>
      <c r="L328" s="21">
        <f>K328/1.25</f>
        <v>0.55346399999999996</v>
      </c>
      <c r="M328" s="19">
        <f>(1-L328)*317</f>
        <v>141.55191200000002</v>
      </c>
      <c r="N328" s="22">
        <f>M328*E328</f>
        <v>563927.24669768009</v>
      </c>
    </row>
    <row r="329" spans="1:14" x14ac:dyDescent="0.25">
      <c r="A329" s="17" t="s">
        <v>714</v>
      </c>
      <c r="B329" s="18" t="s">
        <v>715</v>
      </c>
      <c r="C329" s="18" t="s">
        <v>137</v>
      </c>
      <c r="D329" s="19">
        <v>2434055.41</v>
      </c>
      <c r="E329" s="20">
        <v>706.01</v>
      </c>
      <c r="F329" s="19">
        <f>D329/E329</f>
        <v>3447.6217192391046</v>
      </c>
      <c r="G329" s="21">
        <v>0.31391000000000002</v>
      </c>
      <c r="H329" s="21">
        <v>1</v>
      </c>
      <c r="I329" s="21">
        <f>G329*H329</f>
        <v>0.31391000000000002</v>
      </c>
      <c r="J329" s="21">
        <f>G329-I329</f>
        <v>0</v>
      </c>
      <c r="K329" s="21">
        <f>IF(G329+J329&gt;0.9,0.9,G329+J329)</f>
        <v>0.31391000000000002</v>
      </c>
      <c r="L329" s="21">
        <f>K329/1.25</f>
        <v>0.25112800000000002</v>
      </c>
      <c r="M329" s="19">
        <f>(1-L329)*317</f>
        <v>237.39242400000001</v>
      </c>
      <c r="N329" s="22">
        <f>M329*E329</f>
        <v>167601.42526824001</v>
      </c>
    </row>
    <row r="330" spans="1:14" x14ac:dyDescent="0.25">
      <c r="A330" s="17" t="s">
        <v>716</v>
      </c>
      <c r="B330" s="18" t="s">
        <v>717</v>
      </c>
      <c r="C330" s="18" t="s">
        <v>32</v>
      </c>
      <c r="D330" s="19">
        <v>5931312.0800000001</v>
      </c>
      <c r="E330" s="20">
        <v>2265.36</v>
      </c>
      <c r="F330" s="19">
        <f>D330/E330</f>
        <v>2618.2646819931488</v>
      </c>
      <c r="G330" s="21">
        <v>0.38775999999999999</v>
      </c>
      <c r="H330" s="21">
        <v>0.79832999999999998</v>
      </c>
      <c r="I330" s="21">
        <f>G330*H330</f>
        <v>0.3095604408</v>
      </c>
      <c r="J330" s="21">
        <f>G330-I330</f>
        <v>7.8199559199999991E-2</v>
      </c>
      <c r="K330" s="21">
        <f>IF(G330+J330&gt;0.9,0.9,G330+J330)</f>
        <v>0.46595955919999998</v>
      </c>
      <c r="L330" s="21">
        <f>K330/1.25</f>
        <v>0.37276764736000001</v>
      </c>
      <c r="M330" s="19">
        <f>(1-L330)*317</f>
        <v>198.83265578688</v>
      </c>
      <c r="N330" s="22">
        <f>M330*E330</f>
        <v>450427.5451133665</v>
      </c>
    </row>
    <row r="331" spans="1:14" x14ac:dyDescent="0.25">
      <c r="A331" s="17" t="s">
        <v>718</v>
      </c>
      <c r="B331" s="18" t="s">
        <v>719</v>
      </c>
      <c r="C331" s="18" t="s">
        <v>79</v>
      </c>
      <c r="D331" s="19">
        <v>2663968.85</v>
      </c>
      <c r="E331" s="20">
        <v>3985.76</v>
      </c>
      <c r="F331" s="19">
        <f>D331/E331</f>
        <v>668.3716154510056</v>
      </c>
      <c r="G331" s="21">
        <v>0.05</v>
      </c>
      <c r="H331" s="21">
        <v>1</v>
      </c>
      <c r="I331" s="21">
        <f>G331*H331</f>
        <v>0.05</v>
      </c>
      <c r="J331" s="21">
        <f>G331-I331</f>
        <v>0</v>
      </c>
      <c r="K331" s="21">
        <f>IF(G331+J331&gt;0.9,0.9,G331+J331)</f>
        <v>0.05</v>
      </c>
      <c r="L331" s="21">
        <f>K331/1.25</f>
        <v>0.04</v>
      </c>
      <c r="M331" s="19">
        <f>(1-L331)*317</f>
        <v>304.32</v>
      </c>
      <c r="N331" s="22">
        <f>M331*E331</f>
        <v>1212946.4832000001</v>
      </c>
    </row>
    <row r="332" spans="1:14" x14ac:dyDescent="0.25">
      <c r="A332" s="17" t="s">
        <v>720</v>
      </c>
      <c r="B332" s="18" t="s">
        <v>721</v>
      </c>
      <c r="C332" s="18" t="s">
        <v>359</v>
      </c>
      <c r="D332" s="19">
        <v>13495375.630000001</v>
      </c>
      <c r="E332" s="20">
        <v>1677.98</v>
      </c>
      <c r="F332" s="19">
        <f>D332/E332</f>
        <v>8042.6319920380465</v>
      </c>
      <c r="G332" s="21">
        <v>0.68474999999999997</v>
      </c>
      <c r="H332" s="21">
        <v>1</v>
      </c>
      <c r="I332" s="21">
        <f>G332*H332</f>
        <v>0.68474999999999997</v>
      </c>
      <c r="J332" s="21">
        <f>G332-I332</f>
        <v>0</v>
      </c>
      <c r="K332" s="21">
        <f>IF(G332+J332&gt;0.9,0.9,G332+J332)</f>
        <v>0.68474999999999997</v>
      </c>
      <c r="L332" s="21">
        <f>K332/1.25</f>
        <v>0.54779999999999995</v>
      </c>
      <c r="M332" s="19">
        <f>(1-L332)*317</f>
        <v>143.34740000000002</v>
      </c>
      <c r="N332" s="22">
        <f>M332*E332</f>
        <v>240534.07025200003</v>
      </c>
    </row>
    <row r="333" spans="1:14" x14ac:dyDescent="0.25">
      <c r="A333" s="17" t="s">
        <v>722</v>
      </c>
      <c r="B333" s="18" t="s">
        <v>723</v>
      </c>
      <c r="C333" s="18" t="s">
        <v>38</v>
      </c>
      <c r="D333" s="19">
        <v>4575047.13</v>
      </c>
      <c r="E333" s="20">
        <v>708.37</v>
      </c>
      <c r="F333" s="19">
        <f>D333/E333</f>
        <v>6458.5557406440139</v>
      </c>
      <c r="G333" s="21">
        <v>0.43791999999999998</v>
      </c>
      <c r="H333" s="21">
        <v>1</v>
      </c>
      <c r="I333" s="21">
        <f>G333*H333</f>
        <v>0.43791999999999998</v>
      </c>
      <c r="J333" s="21">
        <f>G333-I333</f>
        <v>0</v>
      </c>
      <c r="K333" s="21">
        <f>IF(G333+J333&gt;0.9,0.9,G333+J333)</f>
        <v>0.43791999999999998</v>
      </c>
      <c r="L333" s="21">
        <f>K333/1.25</f>
        <v>0.35033599999999998</v>
      </c>
      <c r="M333" s="19">
        <f>(1-L333)*317</f>
        <v>205.943488</v>
      </c>
      <c r="N333" s="22">
        <f>M333*E333</f>
        <v>145884.18859455999</v>
      </c>
    </row>
    <row r="334" spans="1:14" x14ac:dyDescent="0.25">
      <c r="A334" s="17" t="s">
        <v>724</v>
      </c>
      <c r="B334" s="18" t="s">
        <v>725</v>
      </c>
      <c r="C334" s="18" t="s">
        <v>137</v>
      </c>
      <c r="D334" s="19">
        <v>5411401.3200000003</v>
      </c>
      <c r="E334" s="20">
        <v>608.88</v>
      </c>
      <c r="F334" s="19">
        <f>D334/E334</f>
        <v>8887.4676783602681</v>
      </c>
      <c r="G334" s="21">
        <v>0.76851000000000003</v>
      </c>
      <c r="H334" s="21">
        <v>1</v>
      </c>
      <c r="I334" s="21">
        <f>G334*H334</f>
        <v>0.76851000000000003</v>
      </c>
      <c r="J334" s="21">
        <f>G334-I334</f>
        <v>0</v>
      </c>
      <c r="K334" s="21">
        <f>IF(G334+J334&gt;0.9,0.9,G334+J334)</f>
        <v>0.76851000000000003</v>
      </c>
      <c r="L334" s="21">
        <f>K334/1.25</f>
        <v>0.61480800000000002</v>
      </c>
      <c r="M334" s="19">
        <f>(1-L334)*317</f>
        <v>122.105864</v>
      </c>
      <c r="N334" s="22">
        <f>M334*E334</f>
        <v>74347.818472319996</v>
      </c>
    </row>
    <row r="335" spans="1:14" x14ac:dyDescent="0.25">
      <c r="A335" s="17" t="s">
        <v>726</v>
      </c>
      <c r="B335" s="18" t="s">
        <v>727</v>
      </c>
      <c r="C335" s="18" t="s">
        <v>485</v>
      </c>
      <c r="D335" s="19">
        <v>5051402.43</v>
      </c>
      <c r="E335" s="20">
        <v>751.33</v>
      </c>
      <c r="F335" s="19">
        <f>D335/E335</f>
        <v>6723.2806223630087</v>
      </c>
      <c r="G335" s="21">
        <v>0.49293999999999999</v>
      </c>
      <c r="H335" s="21">
        <v>1</v>
      </c>
      <c r="I335" s="21">
        <f>G335*H335</f>
        <v>0.49293999999999999</v>
      </c>
      <c r="J335" s="21">
        <f>G335-I335</f>
        <v>0</v>
      </c>
      <c r="K335" s="21">
        <f>IF(G335+J335&gt;0.9,0.9,G335+J335)</f>
        <v>0.49293999999999999</v>
      </c>
      <c r="L335" s="21">
        <f>K335/1.25</f>
        <v>0.39435199999999998</v>
      </c>
      <c r="M335" s="19">
        <f>(1-L335)*317</f>
        <v>191.99041599999998</v>
      </c>
      <c r="N335" s="22">
        <f>M335*E335</f>
        <v>144248.15925328</v>
      </c>
    </row>
    <row r="336" spans="1:14" x14ac:dyDescent="0.25">
      <c r="A336" s="17" t="s">
        <v>728</v>
      </c>
      <c r="B336" s="18" t="s">
        <v>729</v>
      </c>
      <c r="C336" s="18" t="s">
        <v>126</v>
      </c>
      <c r="D336" s="19">
        <v>18366514.07</v>
      </c>
      <c r="E336" s="20">
        <v>6749.67</v>
      </c>
      <c r="F336" s="19">
        <f>D336/E336</f>
        <v>2721.0980788690408</v>
      </c>
      <c r="G336" s="21">
        <v>0.35265999999999997</v>
      </c>
      <c r="H336" s="21">
        <v>1</v>
      </c>
      <c r="I336" s="21">
        <f>G336*H336</f>
        <v>0.35265999999999997</v>
      </c>
      <c r="J336" s="21">
        <f>G336-I336</f>
        <v>0</v>
      </c>
      <c r="K336" s="21">
        <f>IF(G336+J336&gt;0.9,0.9,G336+J336)</f>
        <v>0.35265999999999997</v>
      </c>
      <c r="L336" s="21">
        <f>K336/1.25</f>
        <v>0.28212799999999999</v>
      </c>
      <c r="M336" s="19">
        <f>(1-L336)*317</f>
        <v>227.56542400000001</v>
      </c>
      <c r="N336" s="22">
        <f>M336*E336</f>
        <v>1535991.5154100801</v>
      </c>
    </row>
    <row r="337" spans="1:14" x14ac:dyDescent="0.25">
      <c r="A337" s="17" t="s">
        <v>730</v>
      </c>
      <c r="B337" s="18" t="s">
        <v>731</v>
      </c>
      <c r="C337" s="18" t="s">
        <v>366</v>
      </c>
      <c r="D337" s="19">
        <v>17217698.59</v>
      </c>
      <c r="E337" s="20">
        <v>1803.65</v>
      </c>
      <c r="F337" s="19">
        <f>D337/E337</f>
        <v>9546.0308762786572</v>
      </c>
      <c r="G337" s="21">
        <v>0.72945000000000004</v>
      </c>
      <c r="H337" s="21">
        <v>1</v>
      </c>
      <c r="I337" s="21">
        <f>G337*H337</f>
        <v>0.72945000000000004</v>
      </c>
      <c r="J337" s="21">
        <f>G337-I337</f>
        <v>0</v>
      </c>
      <c r="K337" s="21">
        <f>IF(G337+J337&gt;0.9,0.9,G337+J337)</f>
        <v>0.72945000000000004</v>
      </c>
      <c r="L337" s="21">
        <f>K337/1.25</f>
        <v>0.58356000000000008</v>
      </c>
      <c r="M337" s="19">
        <f>(1-L337)*317</f>
        <v>132.01147999999998</v>
      </c>
      <c r="N337" s="22">
        <f>M337*E337</f>
        <v>238102.50590199998</v>
      </c>
    </row>
    <row r="338" spans="1:14" x14ac:dyDescent="0.25">
      <c r="A338" s="17" t="s">
        <v>732</v>
      </c>
      <c r="B338" s="18" t="s">
        <v>733</v>
      </c>
      <c r="C338" s="18" t="s">
        <v>416</v>
      </c>
      <c r="D338" s="19">
        <v>15772230.710000001</v>
      </c>
      <c r="E338" s="20">
        <v>7630.73</v>
      </c>
      <c r="F338" s="19">
        <f>D338/E338</f>
        <v>2066.9360218484999</v>
      </c>
      <c r="G338" s="21">
        <v>0.22883000000000001</v>
      </c>
      <c r="H338" s="21">
        <v>1</v>
      </c>
      <c r="I338" s="21">
        <f>G338*H338</f>
        <v>0.22883000000000001</v>
      </c>
      <c r="J338" s="21">
        <f>G338-I338</f>
        <v>0</v>
      </c>
      <c r="K338" s="21">
        <f>IF(G338+J338&gt;0.9,0.9,G338+J338)</f>
        <v>0.22883000000000001</v>
      </c>
      <c r="L338" s="21">
        <f>K338/1.25</f>
        <v>0.183064</v>
      </c>
      <c r="M338" s="19">
        <f>(1-L338)*317</f>
        <v>258.96871199999998</v>
      </c>
      <c r="N338" s="22">
        <f>M338*E338</f>
        <v>1976120.3197197597</v>
      </c>
    </row>
    <row r="339" spans="1:14" x14ac:dyDescent="0.25">
      <c r="A339" s="17" t="s">
        <v>734</v>
      </c>
      <c r="B339" s="18" t="s">
        <v>735</v>
      </c>
      <c r="C339" s="18" t="s">
        <v>115</v>
      </c>
      <c r="D339" s="19">
        <v>5540536.5999999996</v>
      </c>
      <c r="E339" s="20">
        <v>1345.58</v>
      </c>
      <c r="F339" s="19">
        <f>D339/E339</f>
        <v>4117.5824551494525</v>
      </c>
      <c r="G339" s="21">
        <v>0.40886</v>
      </c>
      <c r="H339" s="21">
        <v>1</v>
      </c>
      <c r="I339" s="21">
        <f>G339*H339</f>
        <v>0.40886</v>
      </c>
      <c r="J339" s="21">
        <f>G339-I339</f>
        <v>0</v>
      </c>
      <c r="K339" s="21">
        <f>IF(G339+J339&gt;0.9,0.9,G339+J339)</f>
        <v>0.40886</v>
      </c>
      <c r="L339" s="21">
        <f>K339/1.25</f>
        <v>0.32708799999999999</v>
      </c>
      <c r="M339" s="19">
        <f>(1-L339)*317</f>
        <v>213.31310399999998</v>
      </c>
      <c r="N339" s="22">
        <f>M339*E339</f>
        <v>287029.84648031997</v>
      </c>
    </row>
    <row r="340" spans="1:14" x14ac:dyDescent="0.25">
      <c r="A340" s="17" t="s">
        <v>736</v>
      </c>
      <c r="B340" s="18" t="s">
        <v>737</v>
      </c>
      <c r="C340" s="18" t="s">
        <v>738</v>
      </c>
      <c r="D340" s="19">
        <v>11094933.470000001</v>
      </c>
      <c r="E340" s="20">
        <v>2408.69</v>
      </c>
      <c r="F340" s="19">
        <f>D340/E340</f>
        <v>4606.2106248624768</v>
      </c>
      <c r="G340" s="21">
        <v>0.32262000000000002</v>
      </c>
      <c r="H340" s="21">
        <v>1</v>
      </c>
      <c r="I340" s="21">
        <f>G340*H340</f>
        <v>0.32262000000000002</v>
      </c>
      <c r="J340" s="21">
        <f>G340-I340</f>
        <v>0</v>
      </c>
      <c r="K340" s="21">
        <f>IF(G340+J340&gt;0.9,0.9,G340+J340)</f>
        <v>0.32262000000000002</v>
      </c>
      <c r="L340" s="21">
        <f>K340/1.25</f>
        <v>0.25809599999999999</v>
      </c>
      <c r="M340" s="19">
        <f>(1-L340)*317</f>
        <v>235.18356800000001</v>
      </c>
      <c r="N340" s="22">
        <f>M340*E340</f>
        <v>566484.30840592005</v>
      </c>
    </row>
    <row r="341" spans="1:14" x14ac:dyDescent="0.25">
      <c r="A341" s="17" t="s">
        <v>739</v>
      </c>
      <c r="B341" s="18" t="s">
        <v>740</v>
      </c>
      <c r="C341" s="18" t="s">
        <v>164</v>
      </c>
      <c r="D341" s="19">
        <v>16230911.810000001</v>
      </c>
      <c r="E341" s="20">
        <v>5140.54</v>
      </c>
      <c r="F341" s="19">
        <f>D341/E341</f>
        <v>3157.4332288047563</v>
      </c>
      <c r="G341" s="21">
        <v>0.42975999999999998</v>
      </c>
      <c r="H341" s="21">
        <v>0.82050000000000001</v>
      </c>
      <c r="I341" s="21">
        <f>G341*H341</f>
        <v>0.35261808</v>
      </c>
      <c r="J341" s="21">
        <f>G341-I341</f>
        <v>7.7141919999999975E-2</v>
      </c>
      <c r="K341" s="21">
        <f>IF(G341+J341&gt;0.9,0.9,G341+J341)</f>
        <v>0.50690192000000001</v>
      </c>
      <c r="L341" s="21">
        <f>K341/1.25</f>
        <v>0.40552153600000002</v>
      </c>
      <c r="M341" s="19">
        <f>(1-L341)*317</f>
        <v>188.44967308800003</v>
      </c>
      <c r="N341" s="22">
        <f>M341*E341</f>
        <v>968733.08249578765</v>
      </c>
    </row>
    <row r="342" spans="1:14" x14ac:dyDescent="0.25">
      <c r="A342" s="17" t="s">
        <v>741</v>
      </c>
      <c r="B342" s="18" t="s">
        <v>742</v>
      </c>
      <c r="C342" s="18" t="s">
        <v>377</v>
      </c>
      <c r="D342" s="19">
        <v>39772007.810000002</v>
      </c>
      <c r="E342" s="20">
        <v>7133.01</v>
      </c>
      <c r="F342" s="19">
        <f>D342/E342</f>
        <v>5575.7678469538105</v>
      </c>
      <c r="G342" s="21">
        <v>0.70569999999999999</v>
      </c>
      <c r="H342" s="21">
        <v>0.66119000000000006</v>
      </c>
      <c r="I342" s="21">
        <f>G342*H342</f>
        <v>0.46660178300000005</v>
      </c>
      <c r="J342" s="21">
        <f>G342-I342</f>
        <v>0.23909821699999995</v>
      </c>
      <c r="K342" s="21">
        <f>IF(G342+J342&gt;0.9,0.9,G342+J342)</f>
        <v>0.9</v>
      </c>
      <c r="L342" s="21">
        <f>K342/1.25</f>
        <v>0.72</v>
      </c>
      <c r="M342" s="19">
        <f>(1-L342)*317</f>
        <v>88.76</v>
      </c>
      <c r="N342" s="22">
        <f>M342*E342</f>
        <v>633125.96760000009</v>
      </c>
    </row>
    <row r="343" spans="1:14" x14ac:dyDescent="0.25">
      <c r="A343" s="17" t="s">
        <v>743</v>
      </c>
      <c r="B343" s="18" t="s">
        <v>744</v>
      </c>
      <c r="C343" s="18" t="s">
        <v>23</v>
      </c>
      <c r="D343" s="19">
        <v>10652061.539999999</v>
      </c>
      <c r="E343" s="20">
        <v>2554.33</v>
      </c>
      <c r="F343" s="19">
        <f>D343/E343</f>
        <v>4170.197875763899</v>
      </c>
      <c r="G343" s="21">
        <v>0.39437</v>
      </c>
      <c r="H343" s="21">
        <v>1</v>
      </c>
      <c r="I343" s="21">
        <f>G343*H343</f>
        <v>0.39437</v>
      </c>
      <c r="J343" s="21">
        <f>G343-I343</f>
        <v>0</v>
      </c>
      <c r="K343" s="21">
        <f>IF(G343+J343&gt;0.9,0.9,G343+J343)</f>
        <v>0.39437</v>
      </c>
      <c r="L343" s="21">
        <f>K343/1.25</f>
        <v>0.315496</v>
      </c>
      <c r="M343" s="19">
        <f>(1-L343)*317</f>
        <v>216.98776799999999</v>
      </c>
      <c r="N343" s="22">
        <f>M343*E343</f>
        <v>554258.36543543998</v>
      </c>
    </row>
    <row r="344" spans="1:14" x14ac:dyDescent="0.25">
      <c r="A344" s="17" t="s">
        <v>745</v>
      </c>
      <c r="B344" s="18" t="s">
        <v>746</v>
      </c>
      <c r="C344" s="18" t="s">
        <v>74</v>
      </c>
      <c r="D344" s="19">
        <v>23413302.48</v>
      </c>
      <c r="E344" s="20">
        <v>6273.6</v>
      </c>
      <c r="F344" s="19">
        <f>D344/E344</f>
        <v>3732.0362280030604</v>
      </c>
      <c r="G344" s="21">
        <v>0.46482000000000001</v>
      </c>
      <c r="H344" s="21">
        <v>0.99270999999999998</v>
      </c>
      <c r="I344" s="21">
        <f>G344*H344</f>
        <v>0.46143146219999998</v>
      </c>
      <c r="J344" s="21">
        <f>G344-I344</f>
        <v>3.3885378000000355E-3</v>
      </c>
      <c r="K344" s="21">
        <f>IF(G344+J344&gt;0.9,0.9,G344+J344)</f>
        <v>0.46820853780000005</v>
      </c>
      <c r="L344" s="21">
        <f>K344/1.25</f>
        <v>0.37456683024000004</v>
      </c>
      <c r="M344" s="19">
        <f>(1-L344)*317</f>
        <v>198.26231481392</v>
      </c>
      <c r="N344" s="22">
        <f>M344*E344</f>
        <v>1243818.4582166085</v>
      </c>
    </row>
    <row r="345" spans="1:14" x14ac:dyDescent="0.25">
      <c r="A345" s="17" t="s">
        <v>747</v>
      </c>
      <c r="B345" s="18" t="s">
        <v>748</v>
      </c>
      <c r="C345" s="18" t="s">
        <v>172</v>
      </c>
      <c r="D345" s="19">
        <v>4078760.25</v>
      </c>
      <c r="E345" s="20">
        <v>490.74</v>
      </c>
      <c r="F345" s="19">
        <f>D345/E345</f>
        <v>8311.4485267147575</v>
      </c>
      <c r="G345" s="21">
        <v>0.51727000000000001</v>
      </c>
      <c r="H345" s="21">
        <v>1</v>
      </c>
      <c r="I345" s="21">
        <f>G345*H345</f>
        <v>0.51727000000000001</v>
      </c>
      <c r="J345" s="21">
        <f>G345-I345</f>
        <v>0</v>
      </c>
      <c r="K345" s="21">
        <f>IF(G345+J345&gt;0.9,0.9,G345+J345)</f>
        <v>0.51727000000000001</v>
      </c>
      <c r="L345" s="21">
        <f>K345/1.25</f>
        <v>0.41381600000000002</v>
      </c>
      <c r="M345" s="19">
        <f>(1-L345)*317</f>
        <v>185.82032800000002</v>
      </c>
      <c r="N345" s="22">
        <f>M345*E345</f>
        <v>91189.467762720014</v>
      </c>
    </row>
    <row r="346" spans="1:14" x14ac:dyDescent="0.25">
      <c r="A346" s="17" t="s">
        <v>749</v>
      </c>
      <c r="B346" s="18" t="s">
        <v>750</v>
      </c>
      <c r="C346" s="18" t="s">
        <v>287</v>
      </c>
      <c r="D346" s="19">
        <v>3089607.73</v>
      </c>
      <c r="E346" s="20">
        <v>407.69</v>
      </c>
      <c r="F346" s="19">
        <f>D346/E346</f>
        <v>7578.3260075057033</v>
      </c>
      <c r="G346" s="21">
        <v>0.43542999999999998</v>
      </c>
      <c r="H346" s="21">
        <v>1</v>
      </c>
      <c r="I346" s="21">
        <f>G346*H346</f>
        <v>0.43542999999999998</v>
      </c>
      <c r="J346" s="21">
        <f>G346-I346</f>
        <v>0</v>
      </c>
      <c r="K346" s="21">
        <f>IF(G346+J346&gt;0.9,0.9,G346+J346)</f>
        <v>0.43542999999999998</v>
      </c>
      <c r="L346" s="21">
        <f>K346/1.25</f>
        <v>0.34834399999999999</v>
      </c>
      <c r="M346" s="19">
        <f>(1-L346)*317</f>
        <v>206.574952</v>
      </c>
      <c r="N346" s="22">
        <f>M346*E346</f>
        <v>84218.542180880002</v>
      </c>
    </row>
    <row r="347" spans="1:14" x14ac:dyDescent="0.25">
      <c r="A347" s="17" t="s">
        <v>751</v>
      </c>
      <c r="B347" s="18" t="s">
        <v>752</v>
      </c>
      <c r="C347" s="18" t="s">
        <v>115</v>
      </c>
      <c r="D347" s="19">
        <v>6362842.1200000001</v>
      </c>
      <c r="E347" s="20">
        <v>1334.36</v>
      </c>
      <c r="F347" s="19">
        <f>D347/E347</f>
        <v>4768.4598758955608</v>
      </c>
      <c r="G347" s="21">
        <v>0.51093</v>
      </c>
      <c r="H347" s="21">
        <v>1</v>
      </c>
      <c r="I347" s="21">
        <f>G347*H347</f>
        <v>0.51093</v>
      </c>
      <c r="J347" s="21">
        <f>G347-I347</f>
        <v>0</v>
      </c>
      <c r="K347" s="21">
        <f>IF(G347+J347&gt;0.9,0.9,G347+J347)</f>
        <v>0.51093</v>
      </c>
      <c r="L347" s="21">
        <f>K347/1.25</f>
        <v>0.408744</v>
      </c>
      <c r="M347" s="19">
        <f>(1-L347)*317</f>
        <v>187.42815200000001</v>
      </c>
      <c r="N347" s="22">
        <f>M347*E347</f>
        <v>250096.62890272</v>
      </c>
    </row>
    <row r="348" spans="1:14" x14ac:dyDescent="0.25">
      <c r="A348" s="17" t="s">
        <v>753</v>
      </c>
      <c r="B348" s="18" t="s">
        <v>754</v>
      </c>
      <c r="C348" s="18" t="s">
        <v>17</v>
      </c>
      <c r="D348" s="19">
        <v>10923414.09</v>
      </c>
      <c r="E348" s="20">
        <v>1791.83</v>
      </c>
      <c r="F348" s="19">
        <f>D348/E348</f>
        <v>6096.2335098753792</v>
      </c>
      <c r="G348" s="21">
        <v>0.58875999999999995</v>
      </c>
      <c r="H348" s="21">
        <v>1</v>
      </c>
      <c r="I348" s="21">
        <f>G348*H348</f>
        <v>0.58875999999999995</v>
      </c>
      <c r="J348" s="21">
        <f>G348-I348</f>
        <v>0</v>
      </c>
      <c r="K348" s="21">
        <f>IF(G348+J348&gt;0.9,0.9,G348+J348)</f>
        <v>0.58875999999999995</v>
      </c>
      <c r="L348" s="21">
        <f>K348/1.25</f>
        <v>0.47100799999999998</v>
      </c>
      <c r="M348" s="19">
        <f>(1-L348)*317</f>
        <v>167.69046399999999</v>
      </c>
      <c r="N348" s="22">
        <f>M348*E348</f>
        <v>300472.80410911998</v>
      </c>
    </row>
    <row r="349" spans="1:14" x14ac:dyDescent="0.25">
      <c r="A349" s="17" t="s">
        <v>755</v>
      </c>
      <c r="B349" s="18" t="s">
        <v>756</v>
      </c>
      <c r="C349" s="18" t="s">
        <v>134</v>
      </c>
      <c r="D349" s="19">
        <v>11708324.380000001</v>
      </c>
      <c r="E349" s="20">
        <v>1277.5899999999999</v>
      </c>
      <c r="F349" s="19">
        <f>D349/E349</f>
        <v>9164.3832371887711</v>
      </c>
      <c r="G349" s="21">
        <v>0.74885999999999997</v>
      </c>
      <c r="H349" s="21">
        <v>1</v>
      </c>
      <c r="I349" s="21">
        <f>G349*H349</f>
        <v>0.74885999999999997</v>
      </c>
      <c r="J349" s="21">
        <f>G349-I349</f>
        <v>0</v>
      </c>
      <c r="K349" s="21">
        <f>IF(G349+J349&gt;0.9,0.9,G349+J349)</f>
        <v>0.74885999999999997</v>
      </c>
      <c r="L349" s="21">
        <f>K349/1.25</f>
        <v>0.59908799999999995</v>
      </c>
      <c r="M349" s="19">
        <f>(1-L349)*317</f>
        <v>127.08910400000002</v>
      </c>
      <c r="N349" s="22">
        <f>M349*E349</f>
        <v>162367.76837936003</v>
      </c>
    </row>
    <row r="350" spans="1:14" x14ac:dyDescent="0.25">
      <c r="A350" s="17" t="s">
        <v>757</v>
      </c>
      <c r="B350" s="18" t="s">
        <v>758</v>
      </c>
      <c r="C350" s="18" t="s">
        <v>759</v>
      </c>
      <c r="D350" s="19">
        <v>3414748.12</v>
      </c>
      <c r="E350" s="20">
        <v>834.16</v>
      </c>
      <c r="F350" s="19">
        <f>D350/E350</f>
        <v>4093.6368562386115</v>
      </c>
      <c r="G350" s="21">
        <v>0.37623000000000001</v>
      </c>
      <c r="H350" s="21">
        <v>1</v>
      </c>
      <c r="I350" s="21">
        <f>G350*H350</f>
        <v>0.37623000000000001</v>
      </c>
      <c r="J350" s="21">
        <f>G350-I350</f>
        <v>0</v>
      </c>
      <c r="K350" s="21">
        <f>IF(G350+J350&gt;0.9,0.9,G350+J350)</f>
        <v>0.37623000000000001</v>
      </c>
      <c r="L350" s="21">
        <f>K350/1.25</f>
        <v>0.30098400000000003</v>
      </c>
      <c r="M350" s="19">
        <f>(1-L350)*317</f>
        <v>221.58807199999998</v>
      </c>
      <c r="N350" s="22">
        <f>M350*E350</f>
        <v>184839.90613951997</v>
      </c>
    </row>
    <row r="351" spans="1:14" x14ac:dyDescent="0.25">
      <c r="A351" s="17" t="s">
        <v>760</v>
      </c>
      <c r="B351" s="18" t="s">
        <v>761</v>
      </c>
      <c r="C351" s="18" t="s">
        <v>29</v>
      </c>
      <c r="D351" s="19">
        <v>4723938.04</v>
      </c>
      <c r="E351" s="20">
        <v>635.22</v>
      </c>
      <c r="F351" s="19">
        <f>D351/E351</f>
        <v>7436.6960108308931</v>
      </c>
      <c r="G351" s="21">
        <v>0.48616999999999999</v>
      </c>
      <c r="H351" s="21">
        <v>0.98641999999999996</v>
      </c>
      <c r="I351" s="21">
        <f>G351*H351</f>
        <v>0.47956781139999999</v>
      </c>
      <c r="J351" s="21">
        <f>G351-I351</f>
        <v>6.602188600000003E-3</v>
      </c>
      <c r="K351" s="21">
        <f>IF(G351+J351&gt;0.9,0.9,G351+J351)</f>
        <v>0.49277218859999999</v>
      </c>
      <c r="L351" s="21">
        <f>K351/1.25</f>
        <v>0.39421775088</v>
      </c>
      <c r="M351" s="19">
        <f>(1-L351)*317</f>
        <v>192.03297297104001</v>
      </c>
      <c r="N351" s="22">
        <f>M351*E351</f>
        <v>121983.18509066405</v>
      </c>
    </row>
    <row r="352" spans="1:14" x14ac:dyDescent="0.25">
      <c r="A352" s="17" t="s">
        <v>762</v>
      </c>
      <c r="B352" s="18" t="s">
        <v>763</v>
      </c>
      <c r="C352" s="18" t="s">
        <v>8</v>
      </c>
      <c r="D352" s="19">
        <v>3704204</v>
      </c>
      <c r="E352" s="20">
        <v>626.59</v>
      </c>
      <c r="F352" s="19">
        <f>D352/E352</f>
        <v>5911.6870680987568</v>
      </c>
      <c r="G352" s="21">
        <v>0.49967</v>
      </c>
      <c r="H352" s="21">
        <v>0.98492999999999997</v>
      </c>
      <c r="I352" s="21">
        <f>G352*H352</f>
        <v>0.49213997310000002</v>
      </c>
      <c r="J352" s="21">
        <f>G352-I352</f>
        <v>7.5300268999999864E-3</v>
      </c>
      <c r="K352" s="21">
        <f>IF(G352+J352&gt;0.9,0.9,G352+J352)</f>
        <v>0.50720002689999999</v>
      </c>
      <c r="L352" s="21">
        <f>K352/1.25</f>
        <v>0.40576002152000001</v>
      </c>
      <c r="M352" s="19">
        <f>(1-L352)*317</f>
        <v>188.37407317815999</v>
      </c>
      <c r="N352" s="22">
        <f>M352*E352</f>
        <v>118033.31051270328</v>
      </c>
    </row>
    <row r="353" spans="1:14" x14ac:dyDescent="0.25">
      <c r="A353" s="17" t="s">
        <v>764</v>
      </c>
      <c r="B353" s="18" t="s">
        <v>765</v>
      </c>
      <c r="C353" s="18" t="s">
        <v>208</v>
      </c>
      <c r="D353" s="19">
        <v>4684528.55</v>
      </c>
      <c r="E353" s="20">
        <v>819.94</v>
      </c>
      <c r="F353" s="19">
        <f>D353/E353</f>
        <v>5713.2577383710995</v>
      </c>
      <c r="G353" s="21">
        <v>0.39273000000000002</v>
      </c>
      <c r="H353" s="21">
        <v>1</v>
      </c>
      <c r="I353" s="21">
        <f>G353*H353</f>
        <v>0.39273000000000002</v>
      </c>
      <c r="J353" s="21">
        <f>G353-I353</f>
        <v>0</v>
      </c>
      <c r="K353" s="21">
        <f>IF(G353+J353&gt;0.9,0.9,G353+J353)</f>
        <v>0.39273000000000002</v>
      </c>
      <c r="L353" s="21">
        <f>K353/1.25</f>
        <v>0.31418400000000002</v>
      </c>
      <c r="M353" s="19">
        <f>(1-L353)*317</f>
        <v>217.403672</v>
      </c>
      <c r="N353" s="22">
        <f>M353*E353</f>
        <v>178257.96681968</v>
      </c>
    </row>
    <row r="354" spans="1:14" x14ac:dyDescent="0.25">
      <c r="A354" s="17" t="s">
        <v>766</v>
      </c>
      <c r="B354" s="18" t="s">
        <v>767</v>
      </c>
      <c r="C354" s="18" t="s">
        <v>377</v>
      </c>
      <c r="D354" s="19">
        <v>7699059.6799999997</v>
      </c>
      <c r="E354" s="20">
        <v>2729.78</v>
      </c>
      <c r="F354" s="19">
        <f>D354/E354</f>
        <v>2820.3956655847719</v>
      </c>
      <c r="G354" s="21">
        <v>0.58753999999999995</v>
      </c>
      <c r="H354" s="21">
        <v>0.43645</v>
      </c>
      <c r="I354" s="21">
        <f>G354*H354</f>
        <v>0.256431833</v>
      </c>
      <c r="J354" s="21">
        <f>G354-I354</f>
        <v>0.33110816699999995</v>
      </c>
      <c r="K354" s="21">
        <f>IF(G354+J354&gt;0.9,0.9,G354+J354)</f>
        <v>0.9</v>
      </c>
      <c r="L354" s="21">
        <f>K354/1.25</f>
        <v>0.72</v>
      </c>
      <c r="M354" s="19">
        <f>(1-L354)*317</f>
        <v>88.76</v>
      </c>
      <c r="N354" s="22">
        <f>M354*E354</f>
        <v>242295.27280000004</v>
      </c>
    </row>
    <row r="355" spans="1:14" x14ac:dyDescent="0.25">
      <c r="A355" s="17" t="s">
        <v>768</v>
      </c>
      <c r="B355" s="18" t="s">
        <v>769</v>
      </c>
      <c r="C355" s="18" t="s">
        <v>97</v>
      </c>
      <c r="D355" s="19">
        <v>3021364.79</v>
      </c>
      <c r="E355" s="20">
        <v>521.74</v>
      </c>
      <c r="F355" s="19">
        <f>D355/E355</f>
        <v>5790.9395292674508</v>
      </c>
      <c r="G355" s="21">
        <v>0.39506999999999998</v>
      </c>
      <c r="H355" s="21">
        <v>1</v>
      </c>
      <c r="I355" s="21">
        <f>G355*H355</f>
        <v>0.39506999999999998</v>
      </c>
      <c r="J355" s="21">
        <f>G355-I355</f>
        <v>0</v>
      </c>
      <c r="K355" s="21">
        <f>IF(G355+J355&gt;0.9,0.9,G355+J355)</f>
        <v>0.39506999999999998</v>
      </c>
      <c r="L355" s="21">
        <f>K355/1.25</f>
        <v>0.316056</v>
      </c>
      <c r="M355" s="19">
        <f>(1-L355)*317</f>
        <v>216.810248</v>
      </c>
      <c r="N355" s="22">
        <f>M355*E355</f>
        <v>113118.57879152001</v>
      </c>
    </row>
    <row r="356" spans="1:14" x14ac:dyDescent="0.25">
      <c r="A356" s="17" t="s">
        <v>770</v>
      </c>
      <c r="B356" s="18" t="s">
        <v>771</v>
      </c>
      <c r="C356" s="18" t="s">
        <v>172</v>
      </c>
      <c r="D356" s="19">
        <v>7858817.6600000001</v>
      </c>
      <c r="E356" s="20">
        <v>932.56</v>
      </c>
      <c r="F356" s="19">
        <f>D356/E356</f>
        <v>8427.1442695376172</v>
      </c>
      <c r="G356" s="21">
        <v>0.69793000000000005</v>
      </c>
      <c r="H356" s="21">
        <v>1</v>
      </c>
      <c r="I356" s="21">
        <f>G356*H356</f>
        <v>0.69793000000000005</v>
      </c>
      <c r="J356" s="21">
        <f>G356-I356</f>
        <v>0</v>
      </c>
      <c r="K356" s="21">
        <f>IF(G356+J356&gt;0.9,0.9,G356+J356)</f>
        <v>0.69793000000000005</v>
      </c>
      <c r="L356" s="21">
        <f>K356/1.25</f>
        <v>0.55834400000000006</v>
      </c>
      <c r="M356" s="19">
        <f>(1-L356)*317</f>
        <v>140.00495199999997</v>
      </c>
      <c r="N356" s="22">
        <f>M356*E356</f>
        <v>130563.01803711997</v>
      </c>
    </row>
    <row r="357" spans="1:14" x14ac:dyDescent="0.25">
      <c r="A357" s="17" t="s">
        <v>772</v>
      </c>
      <c r="B357" s="18" t="s">
        <v>773</v>
      </c>
      <c r="C357" s="18" t="s">
        <v>774</v>
      </c>
      <c r="D357" s="19">
        <v>14903023.880000001</v>
      </c>
      <c r="E357" s="20">
        <v>1864.65</v>
      </c>
      <c r="F357" s="19">
        <f>D357/E357</f>
        <v>7992.3974365162367</v>
      </c>
      <c r="G357" s="21">
        <v>0.57210000000000005</v>
      </c>
      <c r="H357" s="21">
        <v>1</v>
      </c>
      <c r="I357" s="21">
        <f>G357*H357</f>
        <v>0.57210000000000005</v>
      </c>
      <c r="J357" s="21">
        <f>G357-I357</f>
        <v>0</v>
      </c>
      <c r="K357" s="21">
        <f>IF(G357+J357&gt;0.9,0.9,G357+J357)</f>
        <v>0.57210000000000005</v>
      </c>
      <c r="L357" s="21">
        <f>K357/1.25</f>
        <v>0.45768000000000003</v>
      </c>
      <c r="M357" s="19">
        <f>(1-L357)*317</f>
        <v>171.91543999999996</v>
      </c>
      <c r="N357" s="22">
        <f>M357*E357</f>
        <v>320562.12519599992</v>
      </c>
    </row>
    <row r="358" spans="1:14" x14ac:dyDescent="0.25">
      <c r="A358" s="17" t="s">
        <v>775</v>
      </c>
      <c r="B358" s="18" t="s">
        <v>776</v>
      </c>
      <c r="C358" s="18" t="s">
        <v>205</v>
      </c>
      <c r="D358" s="19">
        <v>7297978.4800000004</v>
      </c>
      <c r="E358" s="20">
        <v>1185.46</v>
      </c>
      <c r="F358" s="19">
        <f>D358/E358</f>
        <v>6156.241863917804</v>
      </c>
      <c r="G358" s="21">
        <v>0.53305999999999998</v>
      </c>
      <c r="H358" s="21">
        <v>1</v>
      </c>
      <c r="I358" s="21">
        <f>G358*H358</f>
        <v>0.53305999999999998</v>
      </c>
      <c r="J358" s="21">
        <f>G358-I358</f>
        <v>0</v>
      </c>
      <c r="K358" s="21">
        <f>IF(G358+J358&gt;0.9,0.9,G358+J358)</f>
        <v>0.53305999999999998</v>
      </c>
      <c r="L358" s="21">
        <f>K358/1.25</f>
        <v>0.42644799999999999</v>
      </c>
      <c r="M358" s="19">
        <f>(1-L358)*317</f>
        <v>181.81598400000001</v>
      </c>
      <c r="N358" s="22">
        <f>M358*E358</f>
        <v>215535.57639264001</v>
      </c>
    </row>
    <row r="359" spans="1:14" x14ac:dyDescent="0.25">
      <c r="A359" s="17" t="s">
        <v>777</v>
      </c>
      <c r="B359" s="18" t="s">
        <v>778</v>
      </c>
      <c r="C359" s="18" t="s">
        <v>242</v>
      </c>
      <c r="D359" s="19">
        <v>30481601.030000001</v>
      </c>
      <c r="E359" s="20">
        <v>3938.28</v>
      </c>
      <c r="F359" s="19">
        <f>D359/E359</f>
        <v>7739.8257691174831</v>
      </c>
      <c r="G359" s="21">
        <v>0.80588000000000004</v>
      </c>
      <c r="H359" s="21">
        <v>0.92223999999999995</v>
      </c>
      <c r="I359" s="21">
        <f>G359*H359</f>
        <v>0.74321477120000001</v>
      </c>
      <c r="J359" s="21">
        <f>G359-I359</f>
        <v>6.2665228800000028E-2</v>
      </c>
      <c r="K359" s="21">
        <f>IF(G359+J359&gt;0.9,0.9,G359+J359)</f>
        <v>0.86854522880000007</v>
      </c>
      <c r="L359" s="21">
        <f>K359/1.25</f>
        <v>0.69483618304000005</v>
      </c>
      <c r="M359" s="19">
        <f>(1-L359)*317</f>
        <v>96.736929976319985</v>
      </c>
      <c r="N359" s="22">
        <f>M359*E359</f>
        <v>380977.11658714147</v>
      </c>
    </row>
    <row r="360" spans="1:14" x14ac:dyDescent="0.25">
      <c r="A360" s="17" t="s">
        <v>779</v>
      </c>
      <c r="B360" s="18" t="s">
        <v>780</v>
      </c>
      <c r="C360" s="18" t="s">
        <v>221</v>
      </c>
      <c r="D360" s="19">
        <v>17000197.780000001</v>
      </c>
      <c r="E360" s="20">
        <v>3839.09</v>
      </c>
      <c r="F360" s="19">
        <f>D360/E360</f>
        <v>4428.1842259493787</v>
      </c>
      <c r="G360" s="21">
        <v>0.46865000000000001</v>
      </c>
      <c r="H360" s="21">
        <v>1</v>
      </c>
      <c r="I360" s="21">
        <f>G360*H360</f>
        <v>0.46865000000000001</v>
      </c>
      <c r="J360" s="21">
        <f>G360-I360</f>
        <v>0</v>
      </c>
      <c r="K360" s="21">
        <f>IF(G360+J360&gt;0.9,0.9,G360+J360)</f>
        <v>0.46865000000000001</v>
      </c>
      <c r="L360" s="21">
        <f>K360/1.25</f>
        <v>0.37492000000000003</v>
      </c>
      <c r="M360" s="19">
        <f>(1-L360)*317</f>
        <v>198.15035999999998</v>
      </c>
      <c r="N360" s="22">
        <f>M360*E360</f>
        <v>760717.0655724</v>
      </c>
    </row>
    <row r="361" spans="1:14" x14ac:dyDescent="0.25">
      <c r="A361" s="17" t="s">
        <v>781</v>
      </c>
      <c r="B361" s="18" t="s">
        <v>782</v>
      </c>
      <c r="C361" s="18" t="s">
        <v>532</v>
      </c>
      <c r="D361" s="19">
        <v>8919627.9199999999</v>
      </c>
      <c r="E361" s="20">
        <v>2034.22</v>
      </c>
      <c r="F361" s="19">
        <f>D361/E361</f>
        <v>4384.7901996834171</v>
      </c>
      <c r="G361" s="21">
        <v>0.43558999999999998</v>
      </c>
      <c r="H361" s="21">
        <v>1</v>
      </c>
      <c r="I361" s="21">
        <f>G361*H361</f>
        <v>0.43558999999999998</v>
      </c>
      <c r="J361" s="21">
        <f>G361-I361</f>
        <v>0</v>
      </c>
      <c r="K361" s="21">
        <f>IF(G361+J361&gt;0.9,0.9,G361+J361)</f>
        <v>0.43558999999999998</v>
      </c>
      <c r="L361" s="21">
        <f>K361/1.25</f>
        <v>0.348472</v>
      </c>
      <c r="M361" s="19">
        <f>(1-L361)*317</f>
        <v>206.53437600000001</v>
      </c>
      <c r="N361" s="22">
        <f>M361*E361</f>
        <v>420136.35834672005</v>
      </c>
    </row>
    <row r="362" spans="1:14" x14ac:dyDescent="0.25">
      <c r="A362" s="17" t="s">
        <v>783</v>
      </c>
      <c r="B362" s="18" t="s">
        <v>784</v>
      </c>
      <c r="C362" s="18" t="s">
        <v>276</v>
      </c>
      <c r="D362" s="19">
        <v>6539765.1299999999</v>
      </c>
      <c r="E362" s="20">
        <v>1016.86</v>
      </c>
      <c r="F362" s="19">
        <f>D362/E362</f>
        <v>6431.3328580138859</v>
      </c>
      <c r="G362" s="21">
        <v>0.47954000000000002</v>
      </c>
      <c r="H362" s="21">
        <v>1</v>
      </c>
      <c r="I362" s="21">
        <f>G362*H362</f>
        <v>0.47954000000000002</v>
      </c>
      <c r="J362" s="21">
        <f>G362-I362</f>
        <v>0</v>
      </c>
      <c r="K362" s="21">
        <f>IF(G362+J362&gt;0.9,0.9,G362+J362)</f>
        <v>0.47954000000000002</v>
      </c>
      <c r="L362" s="21">
        <f>K362/1.25</f>
        <v>0.38363200000000003</v>
      </c>
      <c r="M362" s="19">
        <f>(1-L362)*317</f>
        <v>195.388656</v>
      </c>
      <c r="N362" s="22">
        <f>M362*E362</f>
        <v>198682.90874016</v>
      </c>
    </row>
    <row r="363" spans="1:14" x14ac:dyDescent="0.25">
      <c r="A363" s="17" t="s">
        <v>785</v>
      </c>
      <c r="B363" s="18" t="s">
        <v>786</v>
      </c>
      <c r="C363" s="18" t="s">
        <v>11</v>
      </c>
      <c r="D363" s="19">
        <v>10590884.17</v>
      </c>
      <c r="E363" s="20">
        <v>1119.08</v>
      </c>
      <c r="F363" s="19">
        <f>D363/E363</f>
        <v>9463.9205150659473</v>
      </c>
      <c r="G363" s="21">
        <v>0.72307999999999995</v>
      </c>
      <c r="H363" s="21">
        <v>0.99046000000000001</v>
      </c>
      <c r="I363" s="21">
        <f>G363*H363</f>
        <v>0.71618181679999993</v>
      </c>
      <c r="J363" s="21">
        <f>G363-I363</f>
        <v>6.8981832000000187E-3</v>
      </c>
      <c r="K363" s="21">
        <f>IF(G363+J363&gt;0.9,0.9,G363+J363)</f>
        <v>0.72997818319999996</v>
      </c>
      <c r="L363" s="21">
        <f>K363/1.25</f>
        <v>0.58398254655999993</v>
      </c>
      <c r="M363" s="19">
        <f>(1-L363)*317</f>
        <v>131.87753274048004</v>
      </c>
      <c r="N363" s="22">
        <f>M363*E363</f>
        <v>147581.5093392164</v>
      </c>
    </row>
    <row r="364" spans="1:14" x14ac:dyDescent="0.25">
      <c r="A364" s="17" t="s">
        <v>787</v>
      </c>
      <c r="B364" s="18" t="s">
        <v>788</v>
      </c>
      <c r="C364" s="18" t="s">
        <v>120</v>
      </c>
      <c r="D364" s="19">
        <v>3636123.44</v>
      </c>
      <c r="E364" s="20">
        <v>4893.3900000000003</v>
      </c>
      <c r="F364" s="19">
        <f>D364/E364</f>
        <v>743.06839225976262</v>
      </c>
      <c r="G364" s="21">
        <v>0.30018</v>
      </c>
      <c r="H364" s="21">
        <v>0.15823000000000001</v>
      </c>
      <c r="I364" s="21">
        <f>G364*H364</f>
        <v>4.7497481400000006E-2</v>
      </c>
      <c r="J364" s="21">
        <f>G364-I364</f>
        <v>0.25268251860000002</v>
      </c>
      <c r="K364" s="21">
        <f>IF(G364+J364&gt;0.9,0.9,G364+J364)</f>
        <v>0.55286251860000002</v>
      </c>
      <c r="L364" s="21">
        <f>K364/1.25</f>
        <v>0.44229001488000003</v>
      </c>
      <c r="M364" s="19">
        <f>(1-L364)*317</f>
        <v>176.79406528304</v>
      </c>
      <c r="N364" s="22">
        <f>M364*E364</f>
        <v>865122.31111537514</v>
      </c>
    </row>
    <row r="365" spans="1:14" x14ac:dyDescent="0.25">
      <c r="A365" s="17" t="s">
        <v>789</v>
      </c>
      <c r="B365" s="18" t="s">
        <v>790</v>
      </c>
      <c r="C365" s="18" t="s">
        <v>134</v>
      </c>
      <c r="D365" s="19">
        <v>3388539.7</v>
      </c>
      <c r="E365" s="20">
        <v>315.74</v>
      </c>
      <c r="F365" s="19">
        <f>D365/E365</f>
        <v>10732.057072274656</v>
      </c>
      <c r="G365" s="21">
        <v>0.73931999999999998</v>
      </c>
      <c r="H365" s="21">
        <v>1</v>
      </c>
      <c r="I365" s="21">
        <f>G365*H365</f>
        <v>0.73931999999999998</v>
      </c>
      <c r="J365" s="21">
        <f>G365-I365</f>
        <v>0</v>
      </c>
      <c r="K365" s="21">
        <f>IF(G365+J365&gt;0.9,0.9,G365+J365)</f>
        <v>0.73931999999999998</v>
      </c>
      <c r="L365" s="21">
        <f>K365/1.25</f>
        <v>0.59145599999999998</v>
      </c>
      <c r="M365" s="19">
        <f>(1-L365)*317</f>
        <v>129.50844800000002</v>
      </c>
      <c r="N365" s="22">
        <f>M365*E365</f>
        <v>40890.997371520003</v>
      </c>
    </row>
    <row r="366" spans="1:14" x14ac:dyDescent="0.25">
      <c r="A366" s="17" t="s">
        <v>791</v>
      </c>
      <c r="B366" s="18" t="s">
        <v>792</v>
      </c>
      <c r="C366" s="18" t="s">
        <v>759</v>
      </c>
      <c r="D366" s="19">
        <v>3203727.66</v>
      </c>
      <c r="E366" s="20">
        <v>730.61</v>
      </c>
      <c r="F366" s="19">
        <f>D366/E366</f>
        <v>4385.0038461012036</v>
      </c>
      <c r="G366" s="21">
        <v>0.41709000000000002</v>
      </c>
      <c r="H366" s="21">
        <v>1</v>
      </c>
      <c r="I366" s="21">
        <f>G366*H366</f>
        <v>0.41709000000000002</v>
      </c>
      <c r="J366" s="21">
        <f>G366-I366</f>
        <v>0</v>
      </c>
      <c r="K366" s="21">
        <f>IF(G366+J366&gt;0.9,0.9,G366+J366)</f>
        <v>0.41709000000000002</v>
      </c>
      <c r="L366" s="21">
        <f>K366/1.25</f>
        <v>0.33367200000000002</v>
      </c>
      <c r="M366" s="19">
        <f>(1-L366)*317</f>
        <v>211.225976</v>
      </c>
      <c r="N366" s="22">
        <f>M366*E366</f>
        <v>154323.81032536001</v>
      </c>
    </row>
    <row r="367" spans="1:14" x14ac:dyDescent="0.25">
      <c r="A367" s="17" t="s">
        <v>793</v>
      </c>
      <c r="B367" s="18" t="s">
        <v>794</v>
      </c>
      <c r="C367" s="18" t="s">
        <v>759</v>
      </c>
      <c r="D367" s="19">
        <v>2579147.7799999998</v>
      </c>
      <c r="E367" s="20">
        <v>386</v>
      </c>
      <c r="F367" s="19">
        <f>D367/E367</f>
        <v>6681.73</v>
      </c>
      <c r="G367" s="21">
        <v>0.42513000000000001</v>
      </c>
      <c r="H367" s="21">
        <v>1</v>
      </c>
      <c r="I367" s="21">
        <f>G367*H367</f>
        <v>0.42513000000000001</v>
      </c>
      <c r="J367" s="21">
        <f>G367-I367</f>
        <v>0</v>
      </c>
      <c r="K367" s="21">
        <f>IF(G367+J367&gt;0.9,0.9,G367+J367)</f>
        <v>0.42513000000000001</v>
      </c>
      <c r="L367" s="21">
        <f>K367/1.25</f>
        <v>0.34010400000000002</v>
      </c>
      <c r="M367" s="19">
        <f>(1-L367)*317</f>
        <v>209.18703200000002</v>
      </c>
      <c r="N367" s="22">
        <f>M367*E367</f>
        <v>80746.194352000006</v>
      </c>
    </row>
    <row r="368" spans="1:14" x14ac:dyDescent="0.25">
      <c r="A368" s="17" t="s">
        <v>795</v>
      </c>
      <c r="B368" s="18" t="s">
        <v>796</v>
      </c>
      <c r="C368" s="18" t="s">
        <v>164</v>
      </c>
      <c r="D368" s="19">
        <v>7142294.8899999997</v>
      </c>
      <c r="E368" s="20">
        <v>948.74</v>
      </c>
      <c r="F368" s="19">
        <f>D368/E368</f>
        <v>7528.1899045049222</v>
      </c>
      <c r="G368" s="21">
        <v>0.64588000000000001</v>
      </c>
      <c r="H368" s="21">
        <v>1</v>
      </c>
      <c r="I368" s="21">
        <f>G368*H368</f>
        <v>0.64588000000000001</v>
      </c>
      <c r="J368" s="21">
        <f>G368-I368</f>
        <v>0</v>
      </c>
      <c r="K368" s="21">
        <f>IF(G368+J368&gt;0.9,0.9,G368+J368)</f>
        <v>0.64588000000000001</v>
      </c>
      <c r="L368" s="21">
        <f>K368/1.25</f>
        <v>0.51670400000000005</v>
      </c>
      <c r="M368" s="19">
        <f>(1-L368)*317</f>
        <v>153.20483199999998</v>
      </c>
      <c r="N368" s="22">
        <f>M368*E368</f>
        <v>145351.55231167999</v>
      </c>
    </row>
    <row r="369" spans="1:14" x14ac:dyDescent="0.25">
      <c r="A369" s="17" t="s">
        <v>797</v>
      </c>
      <c r="B369" s="18" t="s">
        <v>798</v>
      </c>
      <c r="C369" s="18" t="s">
        <v>317</v>
      </c>
      <c r="D369" s="19">
        <v>15987473.560000001</v>
      </c>
      <c r="E369" s="20">
        <v>1704.91</v>
      </c>
      <c r="F369" s="19">
        <f>D369/E369</f>
        <v>9377.3123273369274</v>
      </c>
      <c r="G369" s="21">
        <v>0.73799999999999999</v>
      </c>
      <c r="H369" s="21">
        <v>1</v>
      </c>
      <c r="I369" s="21">
        <f>G369*H369</f>
        <v>0.73799999999999999</v>
      </c>
      <c r="J369" s="21">
        <f>G369-I369</f>
        <v>0</v>
      </c>
      <c r="K369" s="21">
        <f>IF(G369+J369&gt;0.9,0.9,G369+J369)</f>
        <v>0.73799999999999999</v>
      </c>
      <c r="L369" s="21">
        <f>K369/1.25</f>
        <v>0.59040000000000004</v>
      </c>
      <c r="M369" s="19">
        <f>(1-L369)*317</f>
        <v>129.8432</v>
      </c>
      <c r="N369" s="22">
        <f>M369*E369</f>
        <v>221370.97011200001</v>
      </c>
    </row>
    <row r="370" spans="1:14" x14ac:dyDescent="0.25">
      <c r="A370" s="17" t="s">
        <v>799</v>
      </c>
      <c r="B370" s="18" t="s">
        <v>800</v>
      </c>
      <c r="C370" s="18" t="s">
        <v>97</v>
      </c>
      <c r="D370" s="19">
        <v>6745287.2400000002</v>
      </c>
      <c r="E370" s="20">
        <v>862.35</v>
      </c>
      <c r="F370" s="19">
        <f>D370/E370</f>
        <v>7821.9832318664112</v>
      </c>
      <c r="G370" s="21">
        <v>0.58953999999999995</v>
      </c>
      <c r="H370" s="21">
        <v>1</v>
      </c>
      <c r="I370" s="21">
        <f>G370*H370</f>
        <v>0.58953999999999995</v>
      </c>
      <c r="J370" s="21">
        <f>G370-I370</f>
        <v>0</v>
      </c>
      <c r="K370" s="21">
        <f>IF(G370+J370&gt;0.9,0.9,G370+J370)</f>
        <v>0.58953999999999995</v>
      </c>
      <c r="L370" s="21">
        <f>K370/1.25</f>
        <v>0.47163199999999994</v>
      </c>
      <c r="M370" s="19">
        <f>(1-L370)*317</f>
        <v>167.49265600000001</v>
      </c>
      <c r="N370" s="22">
        <f>M370*E370</f>
        <v>144437.29190160002</v>
      </c>
    </row>
    <row r="371" spans="1:14" x14ac:dyDescent="0.25">
      <c r="A371" s="17" t="s">
        <v>801</v>
      </c>
      <c r="B371" s="18" t="s">
        <v>802</v>
      </c>
      <c r="C371" s="18" t="s">
        <v>377</v>
      </c>
      <c r="D371" s="19">
        <v>6121310.0999999996</v>
      </c>
      <c r="E371" s="20">
        <v>568.73</v>
      </c>
      <c r="F371" s="19">
        <f>D371/E371</f>
        <v>10763.121516361014</v>
      </c>
      <c r="G371" s="21">
        <v>0.78751000000000004</v>
      </c>
      <c r="H371" s="21">
        <v>1</v>
      </c>
      <c r="I371" s="21">
        <f>G371*H371</f>
        <v>0.78751000000000004</v>
      </c>
      <c r="J371" s="21">
        <f>G371-I371</f>
        <v>0</v>
      </c>
      <c r="K371" s="21">
        <f>IF(G371+J371&gt;0.9,0.9,G371+J371)</f>
        <v>0.78751000000000004</v>
      </c>
      <c r="L371" s="21">
        <f>K371/1.25</f>
        <v>0.63000800000000001</v>
      </c>
      <c r="M371" s="19">
        <f>(1-L371)*317</f>
        <v>117.287464</v>
      </c>
      <c r="N371" s="22">
        <f>M371*E371</f>
        <v>66704.899400720009</v>
      </c>
    </row>
    <row r="372" spans="1:14" x14ac:dyDescent="0.25">
      <c r="A372" s="17" t="s">
        <v>803</v>
      </c>
      <c r="B372" s="18" t="s">
        <v>804</v>
      </c>
      <c r="C372" s="18" t="s">
        <v>253</v>
      </c>
      <c r="D372" s="19">
        <v>12676427.439999999</v>
      </c>
      <c r="E372" s="20">
        <v>3156.27</v>
      </c>
      <c r="F372" s="19">
        <f>D372/E372</f>
        <v>4016.2683927547387</v>
      </c>
      <c r="G372" s="21">
        <v>0.48421999999999998</v>
      </c>
      <c r="H372" s="21">
        <v>0.97399000000000002</v>
      </c>
      <c r="I372" s="21">
        <f>G372*H372</f>
        <v>0.47162543779999999</v>
      </c>
      <c r="J372" s="21">
        <f>G372-I372</f>
        <v>1.2594562199999992E-2</v>
      </c>
      <c r="K372" s="21">
        <f>IF(G372+J372&gt;0.9,0.9,G372+J372)</f>
        <v>0.49681456219999998</v>
      </c>
      <c r="L372" s="21">
        <f>K372/1.25</f>
        <v>0.39745164975999997</v>
      </c>
      <c r="M372" s="19">
        <f>(1-L372)*317</f>
        <v>191.00782702607998</v>
      </c>
      <c r="N372" s="22">
        <f>M372*E372</f>
        <v>602872.2742076054</v>
      </c>
    </row>
    <row r="373" spans="1:14" x14ac:dyDescent="0.25">
      <c r="A373" s="17" t="s">
        <v>805</v>
      </c>
      <c r="B373" s="18" t="s">
        <v>806</v>
      </c>
      <c r="C373" s="18" t="s">
        <v>74</v>
      </c>
      <c r="D373" s="19">
        <v>5112282.24</v>
      </c>
      <c r="E373" s="20">
        <v>2029.32</v>
      </c>
      <c r="F373" s="19">
        <f>D373/E373</f>
        <v>2519.2095086038676</v>
      </c>
      <c r="G373" s="21">
        <v>0.28142</v>
      </c>
      <c r="H373" s="21">
        <v>1</v>
      </c>
      <c r="I373" s="21">
        <f>G373*H373</f>
        <v>0.28142</v>
      </c>
      <c r="J373" s="21">
        <f>G373-I373</f>
        <v>0</v>
      </c>
      <c r="K373" s="21">
        <f>IF(G373+J373&gt;0.9,0.9,G373+J373)</f>
        <v>0.28142</v>
      </c>
      <c r="L373" s="21">
        <f>K373/1.25</f>
        <v>0.225136</v>
      </c>
      <c r="M373" s="19">
        <f>(1-L373)*317</f>
        <v>245.631888</v>
      </c>
      <c r="N373" s="22">
        <f>M373*E373</f>
        <v>498465.70295616001</v>
      </c>
    </row>
    <row r="374" spans="1:14" x14ac:dyDescent="0.25">
      <c r="A374" s="17" t="s">
        <v>807</v>
      </c>
      <c r="B374" s="18" t="s">
        <v>808</v>
      </c>
      <c r="C374" s="18" t="s">
        <v>445</v>
      </c>
      <c r="D374" s="19">
        <v>2339305.17</v>
      </c>
      <c r="E374" s="20">
        <v>299.48</v>
      </c>
      <c r="F374" s="19">
        <f>D374/E374</f>
        <v>7811.2233538132759</v>
      </c>
      <c r="G374" s="21">
        <v>0.42702000000000001</v>
      </c>
      <c r="H374" s="21">
        <v>1</v>
      </c>
      <c r="I374" s="21">
        <f>G374*H374</f>
        <v>0.42702000000000001</v>
      </c>
      <c r="J374" s="21">
        <f>G374-I374</f>
        <v>0</v>
      </c>
      <c r="K374" s="21">
        <f>IF(G374+J374&gt;0.9,0.9,G374+J374)</f>
        <v>0.42702000000000001</v>
      </c>
      <c r="L374" s="21">
        <f>K374/1.25</f>
        <v>0.34161600000000003</v>
      </c>
      <c r="M374" s="19">
        <f>(1-L374)*317</f>
        <v>208.707728</v>
      </c>
      <c r="N374" s="22">
        <f>M374*E374</f>
        <v>62503.790381440005</v>
      </c>
    </row>
    <row r="375" spans="1:14" x14ac:dyDescent="0.25">
      <c r="A375" s="17" t="s">
        <v>809</v>
      </c>
      <c r="B375" s="18" t="s">
        <v>810</v>
      </c>
      <c r="C375" s="18" t="s">
        <v>492</v>
      </c>
      <c r="D375" s="19">
        <v>38373233.240000002</v>
      </c>
      <c r="E375" s="20">
        <v>6845.08</v>
      </c>
      <c r="F375" s="19">
        <f>D375/E375</f>
        <v>5605.958329194108</v>
      </c>
      <c r="G375" s="21">
        <v>0.59997999999999996</v>
      </c>
      <c r="H375" s="21">
        <v>0.95148999999999995</v>
      </c>
      <c r="I375" s="21">
        <f>G375*H375</f>
        <v>0.57087497019999989</v>
      </c>
      <c r="J375" s="21">
        <f>G375-I375</f>
        <v>2.9105029800000071E-2</v>
      </c>
      <c r="K375" s="21">
        <f>IF(G375+J375&gt;0.9,0.9,G375+J375)</f>
        <v>0.62908502980000003</v>
      </c>
      <c r="L375" s="21">
        <f>K375/1.25</f>
        <v>0.50326802384000002</v>
      </c>
      <c r="M375" s="19">
        <f>(1-L375)*317</f>
        <v>157.46403644271999</v>
      </c>
      <c r="N375" s="22">
        <f>M375*E375</f>
        <v>1077853.9265733338</v>
      </c>
    </row>
    <row r="376" spans="1:14" x14ac:dyDescent="0.25">
      <c r="A376" s="17" t="s">
        <v>811</v>
      </c>
      <c r="B376" s="18" t="s">
        <v>812</v>
      </c>
      <c r="C376" s="18" t="s">
        <v>110</v>
      </c>
      <c r="D376" s="19">
        <v>1048132.43</v>
      </c>
      <c r="E376" s="20">
        <v>439.24</v>
      </c>
      <c r="F376" s="19">
        <f>D376/E376</f>
        <v>2386.2408478280668</v>
      </c>
      <c r="G376" s="21">
        <v>0.05</v>
      </c>
      <c r="H376" s="21">
        <v>1</v>
      </c>
      <c r="I376" s="21">
        <f>G376*H376</f>
        <v>0.05</v>
      </c>
      <c r="J376" s="21">
        <f>G376-I376</f>
        <v>0</v>
      </c>
      <c r="K376" s="21">
        <f>IF(G376+J376&gt;0.9,0.9,G376+J376)</f>
        <v>0.05</v>
      </c>
      <c r="L376" s="21">
        <f>K376/1.25</f>
        <v>0.04</v>
      </c>
      <c r="M376" s="19">
        <f>(1-L376)*317</f>
        <v>304.32</v>
      </c>
      <c r="N376" s="22">
        <f>M376*E376</f>
        <v>133669.51680000001</v>
      </c>
    </row>
    <row r="377" spans="1:14" x14ac:dyDescent="0.25">
      <c r="A377" s="17" t="s">
        <v>813</v>
      </c>
      <c r="B377" s="18" t="s">
        <v>814</v>
      </c>
      <c r="C377" s="18" t="s">
        <v>253</v>
      </c>
      <c r="D377" s="19">
        <v>7574489.4800000004</v>
      </c>
      <c r="E377" s="20">
        <v>947.44</v>
      </c>
      <c r="F377" s="19">
        <f>D377/E377</f>
        <v>7994.6904078358521</v>
      </c>
      <c r="G377" s="21">
        <v>0.64165000000000005</v>
      </c>
      <c r="H377" s="21">
        <v>1</v>
      </c>
      <c r="I377" s="21">
        <f>G377*H377</f>
        <v>0.64165000000000005</v>
      </c>
      <c r="J377" s="21">
        <f>G377-I377</f>
        <v>0</v>
      </c>
      <c r="K377" s="21">
        <f>IF(G377+J377&gt;0.9,0.9,G377+J377)</f>
        <v>0.64165000000000005</v>
      </c>
      <c r="L377" s="21">
        <f>K377/1.25</f>
        <v>0.51332</v>
      </c>
      <c r="M377" s="19">
        <f>(1-L377)*317</f>
        <v>154.27755999999999</v>
      </c>
      <c r="N377" s="22">
        <f>M377*E377</f>
        <v>146168.73144639999</v>
      </c>
    </row>
    <row r="378" spans="1:14" x14ac:dyDescent="0.25">
      <c r="A378" s="17" t="s">
        <v>815</v>
      </c>
      <c r="B378" s="18" t="s">
        <v>816</v>
      </c>
      <c r="C378" s="18" t="s">
        <v>137</v>
      </c>
      <c r="D378" s="19">
        <v>7358167.9699999997</v>
      </c>
      <c r="E378" s="20">
        <v>1063.6099999999999</v>
      </c>
      <c r="F378" s="19">
        <f>D378/E378</f>
        <v>6918.1071727418885</v>
      </c>
      <c r="G378" s="21">
        <v>0.63948000000000005</v>
      </c>
      <c r="H378" s="21">
        <v>1</v>
      </c>
      <c r="I378" s="21">
        <f>G378*H378</f>
        <v>0.63948000000000005</v>
      </c>
      <c r="J378" s="21">
        <f>G378-I378</f>
        <v>0</v>
      </c>
      <c r="K378" s="21">
        <f>IF(G378+J378&gt;0.9,0.9,G378+J378)</f>
        <v>0.63948000000000005</v>
      </c>
      <c r="L378" s="21">
        <f>K378/1.25</f>
        <v>0.51158400000000004</v>
      </c>
      <c r="M378" s="19">
        <f>(1-L378)*317</f>
        <v>154.82787199999999</v>
      </c>
      <c r="N378" s="22">
        <f>M378*E378</f>
        <v>164676.47293791996</v>
      </c>
    </row>
    <row r="379" spans="1:14" x14ac:dyDescent="0.25">
      <c r="A379" s="17" t="s">
        <v>817</v>
      </c>
      <c r="B379" s="18" t="s">
        <v>818</v>
      </c>
      <c r="C379" s="18" t="s">
        <v>115</v>
      </c>
      <c r="D379" s="19">
        <v>3154269.92</v>
      </c>
      <c r="E379" s="20">
        <v>499.56</v>
      </c>
      <c r="F379" s="19">
        <f>D379/E379</f>
        <v>6314.0962446953317</v>
      </c>
      <c r="G379" s="21">
        <v>0.45404</v>
      </c>
      <c r="H379" s="21">
        <v>1</v>
      </c>
      <c r="I379" s="21">
        <f>G379*H379</f>
        <v>0.45404</v>
      </c>
      <c r="J379" s="21">
        <f>G379-I379</f>
        <v>0</v>
      </c>
      <c r="K379" s="21">
        <f>IF(G379+J379&gt;0.9,0.9,G379+J379)</f>
        <v>0.45404</v>
      </c>
      <c r="L379" s="21">
        <f>K379/1.25</f>
        <v>0.363232</v>
      </c>
      <c r="M379" s="19">
        <f>(1-L379)*317</f>
        <v>201.855456</v>
      </c>
      <c r="N379" s="22">
        <f>M379*E379</f>
        <v>100838.91159936</v>
      </c>
    </row>
    <row r="380" spans="1:14" x14ac:dyDescent="0.25">
      <c r="A380" s="17" t="s">
        <v>819</v>
      </c>
      <c r="B380" s="18" t="s">
        <v>820</v>
      </c>
      <c r="C380" s="18" t="s">
        <v>137</v>
      </c>
      <c r="D380" s="19">
        <v>17424731.57</v>
      </c>
      <c r="E380" s="20">
        <v>2422.96</v>
      </c>
      <c r="F380" s="19">
        <f>D380/E380</f>
        <v>7191.5060793409712</v>
      </c>
      <c r="G380" s="21">
        <v>0.73394000000000004</v>
      </c>
      <c r="H380" s="21">
        <v>1</v>
      </c>
      <c r="I380" s="21">
        <f>G380*H380</f>
        <v>0.73394000000000004</v>
      </c>
      <c r="J380" s="21">
        <f>G380-I380</f>
        <v>0</v>
      </c>
      <c r="K380" s="21">
        <f>IF(G380+J380&gt;0.9,0.9,G380+J380)</f>
        <v>0.73394000000000004</v>
      </c>
      <c r="L380" s="21">
        <f>K380/1.25</f>
        <v>0.58715200000000001</v>
      </c>
      <c r="M380" s="19">
        <f>(1-L380)*317</f>
        <v>130.872816</v>
      </c>
      <c r="N380" s="22">
        <f>M380*E380</f>
        <v>317099.59825536003</v>
      </c>
    </row>
    <row r="381" spans="1:14" x14ac:dyDescent="0.25">
      <c r="A381" s="17" t="s">
        <v>821</v>
      </c>
      <c r="B381" s="18" t="s">
        <v>822</v>
      </c>
      <c r="C381" s="18" t="s">
        <v>187</v>
      </c>
      <c r="D381" s="19">
        <v>5262786.29</v>
      </c>
      <c r="E381" s="20">
        <v>807.21</v>
      </c>
      <c r="F381" s="19">
        <f>D381/E381</f>
        <v>6519.7238512902468</v>
      </c>
      <c r="G381" s="21">
        <v>0.05</v>
      </c>
      <c r="H381" s="21">
        <v>1</v>
      </c>
      <c r="I381" s="21">
        <f>G381*H381</f>
        <v>0.05</v>
      </c>
      <c r="J381" s="21">
        <f>G381-I381</f>
        <v>0</v>
      </c>
      <c r="K381" s="21">
        <f>IF(G381+J381&gt;0.9,0.9,G381+J381)</f>
        <v>0.05</v>
      </c>
      <c r="L381" s="21">
        <f>K381/1.25</f>
        <v>0.04</v>
      </c>
      <c r="M381" s="19">
        <f>(1-L381)*317</f>
        <v>304.32</v>
      </c>
      <c r="N381" s="22">
        <f>M381*E381</f>
        <v>245650.14720000001</v>
      </c>
    </row>
    <row r="382" spans="1:14" x14ac:dyDescent="0.25">
      <c r="A382" s="17" t="s">
        <v>823</v>
      </c>
      <c r="B382" s="18" t="s">
        <v>824</v>
      </c>
      <c r="C382" s="18" t="s">
        <v>8</v>
      </c>
      <c r="D382" s="19">
        <v>4586643.83</v>
      </c>
      <c r="E382" s="20">
        <v>3528.15</v>
      </c>
      <c r="F382" s="19">
        <f>D382/E382</f>
        <v>1300.0138401145075</v>
      </c>
      <c r="G382" s="21">
        <v>0.11067</v>
      </c>
      <c r="H382" s="21">
        <v>1</v>
      </c>
      <c r="I382" s="21">
        <f>G382*H382</f>
        <v>0.11067</v>
      </c>
      <c r="J382" s="21">
        <f>G382-I382</f>
        <v>0</v>
      </c>
      <c r="K382" s="21">
        <f>IF(G382+J382&gt;0.9,0.9,G382+J382)</f>
        <v>0.11067</v>
      </c>
      <c r="L382" s="21">
        <f>K382/1.25</f>
        <v>8.8536000000000004E-2</v>
      </c>
      <c r="M382" s="19">
        <f>(1-L382)*317</f>
        <v>288.93408800000003</v>
      </c>
      <c r="N382" s="22">
        <f>M382*E382</f>
        <v>1019402.8025772001</v>
      </c>
    </row>
    <row r="383" spans="1:14" x14ac:dyDescent="0.25">
      <c r="A383" s="17" t="s">
        <v>825</v>
      </c>
      <c r="B383" s="18" t="s">
        <v>826</v>
      </c>
      <c r="C383" s="18" t="s">
        <v>146</v>
      </c>
      <c r="D383" s="19">
        <v>4164713.46</v>
      </c>
      <c r="E383" s="20">
        <v>622.62</v>
      </c>
      <c r="F383" s="19">
        <f>D383/E383</f>
        <v>6689.0132986412254</v>
      </c>
      <c r="G383" s="21">
        <v>0.49375000000000002</v>
      </c>
      <c r="H383" s="21">
        <v>1</v>
      </c>
      <c r="I383" s="21">
        <f>G383*H383</f>
        <v>0.49375000000000002</v>
      </c>
      <c r="J383" s="21">
        <f>G383-I383</f>
        <v>0</v>
      </c>
      <c r="K383" s="21">
        <f>IF(G383+J383&gt;0.9,0.9,G383+J383)</f>
        <v>0.49375000000000002</v>
      </c>
      <c r="L383" s="21">
        <f>K383/1.25</f>
        <v>0.39500000000000002</v>
      </c>
      <c r="M383" s="19">
        <f>(1-L383)*317</f>
        <v>191.785</v>
      </c>
      <c r="N383" s="22">
        <f>M383*E383</f>
        <v>119409.1767</v>
      </c>
    </row>
    <row r="384" spans="1:14" x14ac:dyDescent="0.25">
      <c r="A384" s="17" t="s">
        <v>827</v>
      </c>
      <c r="B384" s="18" t="s">
        <v>828</v>
      </c>
      <c r="C384" s="18" t="s">
        <v>17</v>
      </c>
      <c r="D384" s="19">
        <v>16022450.43</v>
      </c>
      <c r="E384" s="20">
        <v>4250.91</v>
      </c>
      <c r="F384" s="19">
        <f>D384/E384</f>
        <v>3769.1812882418117</v>
      </c>
      <c r="G384" s="21">
        <v>0.41843999999999998</v>
      </c>
      <c r="H384" s="21">
        <v>1</v>
      </c>
      <c r="I384" s="21">
        <f>G384*H384</f>
        <v>0.41843999999999998</v>
      </c>
      <c r="J384" s="21">
        <f>G384-I384</f>
        <v>0</v>
      </c>
      <c r="K384" s="21">
        <f>IF(G384+J384&gt;0.9,0.9,G384+J384)</f>
        <v>0.41843999999999998</v>
      </c>
      <c r="L384" s="21">
        <f>K384/1.25</f>
        <v>0.33475199999999999</v>
      </c>
      <c r="M384" s="19">
        <f>(1-L384)*317</f>
        <v>210.88361600000002</v>
      </c>
      <c r="N384" s="22">
        <f>M384*E384</f>
        <v>896447.27209056006</v>
      </c>
    </row>
    <row r="385" spans="1:14" x14ac:dyDescent="0.25">
      <c r="A385" s="17" t="s">
        <v>829</v>
      </c>
      <c r="B385" s="18" t="s">
        <v>830</v>
      </c>
      <c r="C385" s="18" t="s">
        <v>172</v>
      </c>
      <c r="D385" s="19">
        <v>3827844.46</v>
      </c>
      <c r="E385" s="20">
        <v>599.64</v>
      </c>
      <c r="F385" s="19">
        <f>D385/E385</f>
        <v>6383.5709092121942</v>
      </c>
      <c r="G385" s="21">
        <v>0.44742999999999999</v>
      </c>
      <c r="H385" s="21">
        <v>1</v>
      </c>
      <c r="I385" s="21">
        <f>G385*H385</f>
        <v>0.44742999999999999</v>
      </c>
      <c r="J385" s="21">
        <f>G385-I385</f>
        <v>0</v>
      </c>
      <c r="K385" s="21">
        <f>IF(G385+J385&gt;0.9,0.9,G385+J385)</f>
        <v>0.44742999999999999</v>
      </c>
      <c r="L385" s="21">
        <f>K385/1.25</f>
        <v>0.35794399999999998</v>
      </c>
      <c r="M385" s="19">
        <f>(1-L385)*317</f>
        <v>203.53175199999998</v>
      </c>
      <c r="N385" s="22">
        <f>M385*E385</f>
        <v>122045.77976927999</v>
      </c>
    </row>
    <row r="386" spans="1:14" x14ac:dyDescent="0.25">
      <c r="A386" s="17" t="s">
        <v>831</v>
      </c>
      <c r="B386" s="18" t="s">
        <v>832</v>
      </c>
      <c r="C386" s="18" t="s">
        <v>242</v>
      </c>
      <c r="D386" s="19">
        <v>12956059.42</v>
      </c>
      <c r="E386" s="20">
        <v>1762.18</v>
      </c>
      <c r="F386" s="19">
        <f>D386/E386</f>
        <v>7352.2905832548322</v>
      </c>
      <c r="G386" s="21">
        <v>0.83760999999999997</v>
      </c>
      <c r="H386" s="21">
        <v>0.74497999999999998</v>
      </c>
      <c r="I386" s="21">
        <f>G386*H386</f>
        <v>0.62400269779999995</v>
      </c>
      <c r="J386" s="21">
        <f>G386-I386</f>
        <v>0.21360730220000002</v>
      </c>
      <c r="K386" s="21">
        <f>IF(G386+J386&gt;0.9,0.9,G386+J386)</f>
        <v>0.9</v>
      </c>
      <c r="L386" s="21">
        <f>K386/1.25</f>
        <v>0.72</v>
      </c>
      <c r="M386" s="19">
        <f>(1-L386)*317</f>
        <v>88.76</v>
      </c>
      <c r="N386" s="22">
        <f>M386*E386</f>
        <v>156411.09680000003</v>
      </c>
    </row>
    <row r="387" spans="1:14" x14ac:dyDescent="0.25">
      <c r="A387" s="17" t="s">
        <v>833</v>
      </c>
      <c r="B387" s="18" t="s">
        <v>834</v>
      </c>
      <c r="C387" s="18" t="s">
        <v>492</v>
      </c>
      <c r="D387" s="19">
        <v>8120859.46</v>
      </c>
      <c r="E387" s="20">
        <v>1616.74</v>
      </c>
      <c r="F387" s="19">
        <f>D387/E387</f>
        <v>5022.9841904078576</v>
      </c>
      <c r="G387" s="21">
        <v>0.45902999999999999</v>
      </c>
      <c r="H387" s="21">
        <v>1</v>
      </c>
      <c r="I387" s="21">
        <f>G387*H387</f>
        <v>0.45902999999999999</v>
      </c>
      <c r="J387" s="21">
        <f>G387-I387</f>
        <v>0</v>
      </c>
      <c r="K387" s="21">
        <f>IF(G387+J387&gt;0.9,0.9,G387+J387)</f>
        <v>0.45902999999999999</v>
      </c>
      <c r="L387" s="21">
        <f>K387/1.25</f>
        <v>0.36722399999999999</v>
      </c>
      <c r="M387" s="19">
        <f>(1-L387)*317</f>
        <v>200.589992</v>
      </c>
      <c r="N387" s="22">
        <f>M387*E387</f>
        <v>324301.86366608</v>
      </c>
    </row>
    <row r="388" spans="1:14" x14ac:dyDescent="0.25">
      <c r="A388" s="17" t="s">
        <v>835</v>
      </c>
      <c r="B388" s="18" t="s">
        <v>836</v>
      </c>
      <c r="C388" s="18" t="s">
        <v>79</v>
      </c>
      <c r="D388" s="19">
        <v>8754507.9700000007</v>
      </c>
      <c r="E388" s="20">
        <v>3755.17</v>
      </c>
      <c r="F388" s="19">
        <f>D388/E388</f>
        <v>2331.3213436409005</v>
      </c>
      <c r="G388" s="21">
        <v>0.29704999999999998</v>
      </c>
      <c r="H388" s="21">
        <v>0.95962999999999998</v>
      </c>
      <c r="I388" s="21">
        <f>G388*H388</f>
        <v>0.2850580915</v>
      </c>
      <c r="J388" s="21">
        <f>G388-I388</f>
        <v>1.1991908499999981E-2</v>
      </c>
      <c r="K388" s="21">
        <f>IF(G388+J388&gt;0.9,0.9,G388+J388)</f>
        <v>0.30904190849999996</v>
      </c>
      <c r="L388" s="21">
        <f>K388/1.25</f>
        <v>0.24723352679999996</v>
      </c>
      <c r="M388" s="19">
        <f>(1-L388)*317</f>
        <v>238.62697200440002</v>
      </c>
      <c r="N388" s="22">
        <f>M388*E388</f>
        <v>896084.84646176279</v>
      </c>
    </row>
    <row r="389" spans="1:14" x14ac:dyDescent="0.25">
      <c r="A389" s="17" t="s">
        <v>837</v>
      </c>
      <c r="B389" s="18" t="s">
        <v>838</v>
      </c>
      <c r="C389" s="18" t="s">
        <v>23</v>
      </c>
      <c r="D389" s="19">
        <v>11803411.029999999</v>
      </c>
      <c r="E389" s="20">
        <v>4338.22</v>
      </c>
      <c r="F389" s="19">
        <f>D389/E389</f>
        <v>2720.7958632803311</v>
      </c>
      <c r="G389" s="21">
        <v>0.35286000000000001</v>
      </c>
      <c r="H389" s="21">
        <v>0.95431999999999995</v>
      </c>
      <c r="I389" s="21">
        <f>G389*H389</f>
        <v>0.33674135519999998</v>
      </c>
      <c r="J389" s="21">
        <f>G389-I389</f>
        <v>1.6118644800000026E-2</v>
      </c>
      <c r="K389" s="21">
        <f>IF(G389+J389&gt;0.9,0.9,G389+J389)</f>
        <v>0.36897864480000003</v>
      </c>
      <c r="L389" s="21">
        <f>K389/1.25</f>
        <v>0.29518291584</v>
      </c>
      <c r="M389" s="19">
        <f>(1-L389)*317</f>
        <v>223.42701567872001</v>
      </c>
      <c r="N389" s="22">
        <f>M389*E389</f>
        <v>969275.54795773677</v>
      </c>
    </row>
    <row r="390" spans="1:14" x14ac:dyDescent="0.25">
      <c r="A390" s="17" t="s">
        <v>839</v>
      </c>
      <c r="B390" s="18" t="s">
        <v>840</v>
      </c>
      <c r="C390" s="18" t="s">
        <v>79</v>
      </c>
      <c r="D390" s="19">
        <v>5798703.5899999999</v>
      </c>
      <c r="E390" s="20">
        <v>3924.76</v>
      </c>
      <c r="F390" s="19">
        <f>D390/E390</f>
        <v>1477.4670527624619</v>
      </c>
      <c r="G390" s="21">
        <v>0.12817000000000001</v>
      </c>
      <c r="H390" s="21">
        <v>1</v>
      </c>
      <c r="I390" s="21">
        <f>G390*H390</f>
        <v>0.12817000000000001</v>
      </c>
      <c r="J390" s="21">
        <f>G390-I390</f>
        <v>0</v>
      </c>
      <c r="K390" s="21">
        <f>IF(G390+J390&gt;0.9,0.9,G390+J390)</f>
        <v>0.12817000000000001</v>
      </c>
      <c r="L390" s="21">
        <f>K390/1.25</f>
        <v>0.102536</v>
      </c>
      <c r="M390" s="19">
        <f>(1-L390)*317</f>
        <v>284.49608799999999</v>
      </c>
      <c r="N390" s="22">
        <f>M390*E390</f>
        <v>1116578.86633888</v>
      </c>
    </row>
    <row r="391" spans="1:14" x14ac:dyDescent="0.25">
      <c r="A391" s="17" t="s">
        <v>841</v>
      </c>
      <c r="B391" s="18" t="s">
        <v>842</v>
      </c>
      <c r="C391" s="18" t="s">
        <v>399</v>
      </c>
      <c r="D391" s="19">
        <v>7846991.8899999997</v>
      </c>
      <c r="E391" s="20">
        <v>1372.18</v>
      </c>
      <c r="F391" s="19">
        <f>D391/E391</f>
        <v>5718.6315862350411</v>
      </c>
      <c r="G391" s="21">
        <v>0.45800000000000002</v>
      </c>
      <c r="H391" s="21">
        <v>1</v>
      </c>
      <c r="I391" s="21">
        <f>G391*H391</f>
        <v>0.45800000000000002</v>
      </c>
      <c r="J391" s="21">
        <f>G391-I391</f>
        <v>0</v>
      </c>
      <c r="K391" s="21">
        <f>IF(G391+J391&gt;0.9,0.9,G391+J391)</f>
        <v>0.45800000000000002</v>
      </c>
      <c r="L391" s="21">
        <f>K391/1.25</f>
        <v>0.3664</v>
      </c>
      <c r="M391" s="19">
        <f>(1-L391)*317</f>
        <v>200.85119999999998</v>
      </c>
      <c r="N391" s="22">
        <f>M391*E391</f>
        <v>275603.99961599999</v>
      </c>
    </row>
    <row r="392" spans="1:14" x14ac:dyDescent="0.25">
      <c r="A392" s="17" t="s">
        <v>843</v>
      </c>
      <c r="B392" s="18" t="s">
        <v>844</v>
      </c>
      <c r="C392" s="18" t="s">
        <v>248</v>
      </c>
      <c r="D392" s="19">
        <v>13082509.41</v>
      </c>
      <c r="E392" s="20">
        <v>3226.79</v>
      </c>
      <c r="F392" s="19">
        <f>D392/E392</f>
        <v>4054.341748300943</v>
      </c>
      <c r="G392" s="21">
        <v>0.45935999999999999</v>
      </c>
      <c r="H392" s="21">
        <v>1</v>
      </c>
      <c r="I392" s="21">
        <f>G392*H392</f>
        <v>0.45935999999999999</v>
      </c>
      <c r="J392" s="21">
        <f>G392-I392</f>
        <v>0</v>
      </c>
      <c r="K392" s="21">
        <f>IF(G392+J392&gt;0.9,0.9,G392+J392)</f>
        <v>0.45935999999999999</v>
      </c>
      <c r="L392" s="21">
        <f>K392/1.25</f>
        <v>0.36748799999999998</v>
      </c>
      <c r="M392" s="19">
        <f>(1-L392)*317</f>
        <v>200.506304</v>
      </c>
      <c r="N392" s="22">
        <f>M392*E392</f>
        <v>646991.73668415996</v>
      </c>
    </row>
    <row r="393" spans="1:14" x14ac:dyDescent="0.25">
      <c r="A393" s="17" t="s">
        <v>845</v>
      </c>
      <c r="B393" s="18" t="s">
        <v>844</v>
      </c>
      <c r="C393" s="18" t="s">
        <v>66</v>
      </c>
      <c r="D393" s="19">
        <v>2917930.82</v>
      </c>
      <c r="E393" s="20">
        <v>1043.46</v>
      </c>
      <c r="F393" s="19">
        <f>D393/E393</f>
        <v>2796.3993061545243</v>
      </c>
      <c r="G393" s="21">
        <v>0.21490999999999999</v>
      </c>
      <c r="H393" s="21">
        <v>1</v>
      </c>
      <c r="I393" s="21">
        <f>G393*H393</f>
        <v>0.21490999999999999</v>
      </c>
      <c r="J393" s="21">
        <f>G393-I393</f>
        <v>0</v>
      </c>
      <c r="K393" s="21">
        <f>IF(G393+J393&gt;0.9,0.9,G393+J393)</f>
        <v>0.21490999999999999</v>
      </c>
      <c r="L393" s="21">
        <f>K393/1.25</f>
        <v>0.171928</v>
      </c>
      <c r="M393" s="19">
        <f>(1-L393)*317</f>
        <v>262.49882400000001</v>
      </c>
      <c r="N393" s="22">
        <f>M393*E393</f>
        <v>273907.02289104002</v>
      </c>
    </row>
    <row r="394" spans="1:14" x14ac:dyDescent="0.25">
      <c r="A394" s="17" t="s">
        <v>846</v>
      </c>
      <c r="B394" s="18" t="s">
        <v>847</v>
      </c>
      <c r="C394" s="18" t="s">
        <v>317</v>
      </c>
      <c r="D394" s="19">
        <v>11560943.01</v>
      </c>
      <c r="E394" s="20">
        <v>2197.29</v>
      </c>
      <c r="F394" s="19">
        <f>D394/E394</f>
        <v>5261.4552516964077</v>
      </c>
      <c r="G394" s="21">
        <v>0.41315000000000002</v>
      </c>
      <c r="H394" s="21">
        <v>1</v>
      </c>
      <c r="I394" s="21">
        <f>G394*H394</f>
        <v>0.41315000000000002</v>
      </c>
      <c r="J394" s="21">
        <f>G394-I394</f>
        <v>0</v>
      </c>
      <c r="K394" s="21">
        <f>IF(G394+J394&gt;0.9,0.9,G394+J394)</f>
        <v>0.41315000000000002</v>
      </c>
      <c r="L394" s="21">
        <f>K394/1.25</f>
        <v>0.33052000000000004</v>
      </c>
      <c r="M394" s="19">
        <f>(1-L394)*317</f>
        <v>212.22515999999999</v>
      </c>
      <c r="N394" s="22">
        <f>M394*E394</f>
        <v>466320.22181639995</v>
      </c>
    </row>
    <row r="395" spans="1:14" x14ac:dyDescent="0.25">
      <c r="A395" s="17" t="s">
        <v>848</v>
      </c>
      <c r="B395" s="18" t="s">
        <v>849</v>
      </c>
      <c r="C395" s="18" t="s">
        <v>164</v>
      </c>
      <c r="D395" s="19">
        <v>24152775.84</v>
      </c>
      <c r="E395" s="20">
        <v>5015.1499999999996</v>
      </c>
      <c r="F395" s="19">
        <f>D395/E395</f>
        <v>4815.9628007138372</v>
      </c>
      <c r="G395" s="21">
        <v>0.56237000000000004</v>
      </c>
      <c r="H395" s="21">
        <v>1</v>
      </c>
      <c r="I395" s="21">
        <f>G395*H395</f>
        <v>0.56237000000000004</v>
      </c>
      <c r="J395" s="21">
        <f>G395-I395</f>
        <v>0</v>
      </c>
      <c r="K395" s="21">
        <f>IF(G395+J395&gt;0.9,0.9,G395+J395)</f>
        <v>0.56237000000000004</v>
      </c>
      <c r="L395" s="21">
        <f>K395/1.25</f>
        <v>0.44989600000000002</v>
      </c>
      <c r="M395" s="19">
        <f>(1-L395)*317</f>
        <v>174.38296799999998</v>
      </c>
      <c r="N395" s="22">
        <f>M395*E395</f>
        <v>874556.74196519982</v>
      </c>
    </row>
    <row r="396" spans="1:14" x14ac:dyDescent="0.25">
      <c r="A396" s="17" t="s">
        <v>850</v>
      </c>
      <c r="B396" s="18" t="s">
        <v>851</v>
      </c>
      <c r="C396" s="18" t="s">
        <v>205</v>
      </c>
      <c r="D396" s="19">
        <v>5288952.0199999996</v>
      </c>
      <c r="E396" s="20">
        <v>1091.72</v>
      </c>
      <c r="F396" s="19">
        <f>D396/E396</f>
        <v>4844.6048620525407</v>
      </c>
      <c r="G396" s="21">
        <v>0.42480000000000001</v>
      </c>
      <c r="H396" s="21">
        <v>1</v>
      </c>
      <c r="I396" s="21">
        <f>G396*H396</f>
        <v>0.42480000000000001</v>
      </c>
      <c r="J396" s="21">
        <f>G396-I396</f>
        <v>0</v>
      </c>
      <c r="K396" s="21">
        <f>IF(G396+J396&gt;0.9,0.9,G396+J396)</f>
        <v>0.42480000000000001</v>
      </c>
      <c r="L396" s="21">
        <f>K396/1.25</f>
        <v>0.33984000000000003</v>
      </c>
      <c r="M396" s="19">
        <f>(1-L396)*317</f>
        <v>209.27071999999998</v>
      </c>
      <c r="N396" s="22">
        <f>M396*E396</f>
        <v>228465.03043839999</v>
      </c>
    </row>
    <row r="397" spans="1:14" x14ac:dyDescent="0.25">
      <c r="A397" s="17" t="s">
        <v>852</v>
      </c>
      <c r="B397" s="18" t="s">
        <v>853</v>
      </c>
      <c r="C397" s="18" t="s">
        <v>492</v>
      </c>
      <c r="D397" s="19">
        <v>4610556.3</v>
      </c>
      <c r="E397" s="20">
        <v>1155.46</v>
      </c>
      <c r="F397" s="19">
        <f>D397/E397</f>
        <v>3990.234452079691</v>
      </c>
      <c r="G397" s="21">
        <v>0.25456000000000001</v>
      </c>
      <c r="H397" s="21">
        <v>1</v>
      </c>
      <c r="I397" s="21">
        <f>G397*H397</f>
        <v>0.25456000000000001</v>
      </c>
      <c r="J397" s="21">
        <f>G397-I397</f>
        <v>0</v>
      </c>
      <c r="K397" s="21">
        <f>IF(G397+J397&gt;0.9,0.9,G397+J397)</f>
        <v>0.25456000000000001</v>
      </c>
      <c r="L397" s="21">
        <f>K397/1.25</f>
        <v>0.203648</v>
      </c>
      <c r="M397" s="19">
        <f>(1-L397)*317</f>
        <v>252.44358399999999</v>
      </c>
      <c r="N397" s="22">
        <f>M397*E397</f>
        <v>291688.46356864</v>
      </c>
    </row>
    <row r="398" spans="1:14" x14ac:dyDescent="0.25">
      <c r="A398" s="17" t="s">
        <v>854</v>
      </c>
      <c r="B398" s="18" t="s">
        <v>853</v>
      </c>
      <c r="C398" s="18" t="s">
        <v>164</v>
      </c>
      <c r="D398" s="19">
        <v>12126147.17</v>
      </c>
      <c r="E398" s="20">
        <v>1483.46</v>
      </c>
      <c r="F398" s="19">
        <f>D398/E398</f>
        <v>8174.2326520431961</v>
      </c>
      <c r="G398" s="21">
        <v>0.71860000000000002</v>
      </c>
      <c r="H398" s="21">
        <v>0.92345999999999995</v>
      </c>
      <c r="I398" s="21">
        <f>G398*H398</f>
        <v>0.66359835599999994</v>
      </c>
      <c r="J398" s="21">
        <f>G398-I398</f>
        <v>5.5001644000000072E-2</v>
      </c>
      <c r="K398" s="21">
        <f>IF(G398+J398&gt;0.9,0.9,G398+J398)</f>
        <v>0.77360164400000009</v>
      </c>
      <c r="L398" s="21">
        <f>K398/1.25</f>
        <v>0.61888131520000011</v>
      </c>
      <c r="M398" s="19">
        <f>(1-L398)*317</f>
        <v>120.81462308159996</v>
      </c>
      <c r="N398" s="22">
        <f>M398*E398</f>
        <v>179223.66075663027</v>
      </c>
    </row>
    <row r="399" spans="1:14" x14ac:dyDescent="0.25">
      <c r="A399" s="17" t="s">
        <v>855</v>
      </c>
      <c r="B399" s="18" t="s">
        <v>856</v>
      </c>
      <c r="C399" s="18" t="s">
        <v>242</v>
      </c>
      <c r="D399" s="19">
        <v>30713790.100000001</v>
      </c>
      <c r="E399" s="20">
        <v>9127.3700000000008</v>
      </c>
      <c r="F399" s="19">
        <f>D399/E399</f>
        <v>3365.0208219892475</v>
      </c>
      <c r="G399" s="21">
        <v>0.41182999999999997</v>
      </c>
      <c r="H399" s="21">
        <v>0.8992</v>
      </c>
      <c r="I399" s="21">
        <f>G399*H399</f>
        <v>0.370317536</v>
      </c>
      <c r="J399" s="21">
        <f>G399-I399</f>
        <v>4.1512463999999971E-2</v>
      </c>
      <c r="K399" s="21">
        <f>IF(G399+J399&gt;0.9,0.9,G399+J399)</f>
        <v>0.45334246399999995</v>
      </c>
      <c r="L399" s="21">
        <f>K399/1.25</f>
        <v>0.36267397119999994</v>
      </c>
      <c r="M399" s="19">
        <f>(1-L399)*317</f>
        <v>202.03235112959999</v>
      </c>
      <c r="N399" s="22">
        <f>M399*E399</f>
        <v>1844024.0207297772</v>
      </c>
    </row>
    <row r="400" spans="1:14" x14ac:dyDescent="0.25">
      <c r="A400" s="17" t="s">
        <v>857</v>
      </c>
      <c r="B400" s="18" t="s">
        <v>856</v>
      </c>
      <c r="C400" s="18" t="s">
        <v>134</v>
      </c>
      <c r="D400" s="19">
        <v>15963361.859999999</v>
      </c>
      <c r="E400" s="20">
        <v>1487.49</v>
      </c>
      <c r="F400" s="19">
        <f>D400/E400</f>
        <v>10731.743984833511</v>
      </c>
      <c r="G400" s="21">
        <v>0.80447000000000002</v>
      </c>
      <c r="H400" s="21">
        <v>1</v>
      </c>
      <c r="I400" s="21">
        <f>G400*H400</f>
        <v>0.80447000000000002</v>
      </c>
      <c r="J400" s="21">
        <f>G400-I400</f>
        <v>0</v>
      </c>
      <c r="K400" s="21">
        <f>IF(G400+J400&gt;0.9,0.9,G400+J400)</f>
        <v>0.80447000000000002</v>
      </c>
      <c r="L400" s="21">
        <f>K400/1.25</f>
        <v>0.64357600000000004</v>
      </c>
      <c r="M400" s="19">
        <f>(1-L400)*317</f>
        <v>112.98640799999998</v>
      </c>
      <c r="N400" s="22">
        <f>M400*E400</f>
        <v>168066.15203591998</v>
      </c>
    </row>
    <row r="401" spans="1:14" x14ac:dyDescent="0.25">
      <c r="A401" s="17" t="s">
        <v>858</v>
      </c>
      <c r="B401" s="18" t="s">
        <v>856</v>
      </c>
      <c r="C401" s="18" t="s">
        <v>17</v>
      </c>
      <c r="D401" s="19">
        <v>8486455.1400000006</v>
      </c>
      <c r="E401" s="20">
        <v>1754.17</v>
      </c>
      <c r="F401" s="19">
        <f>D401/E401</f>
        <v>4837.8749722090788</v>
      </c>
      <c r="G401" s="21">
        <v>0.48875999999999997</v>
      </c>
      <c r="H401" s="21">
        <v>1</v>
      </c>
      <c r="I401" s="21">
        <f>G401*H401</f>
        <v>0.48875999999999997</v>
      </c>
      <c r="J401" s="21">
        <f>G401-I401</f>
        <v>0</v>
      </c>
      <c r="K401" s="21">
        <f>IF(G401+J401&gt;0.9,0.9,G401+J401)</f>
        <v>0.48875999999999997</v>
      </c>
      <c r="L401" s="21">
        <f>K401/1.25</f>
        <v>0.39100799999999997</v>
      </c>
      <c r="M401" s="19">
        <f>(1-L401)*317</f>
        <v>193.05046400000001</v>
      </c>
      <c r="N401" s="22">
        <f>M401*E401</f>
        <v>338643.33243488002</v>
      </c>
    </row>
    <row r="402" spans="1:14" x14ac:dyDescent="0.25">
      <c r="A402" s="17" t="s">
        <v>859</v>
      </c>
      <c r="B402" s="18" t="s">
        <v>860</v>
      </c>
      <c r="C402" s="18" t="s">
        <v>248</v>
      </c>
      <c r="D402" s="19">
        <v>7084508.2999999998</v>
      </c>
      <c r="E402" s="20">
        <v>1501.29</v>
      </c>
      <c r="F402" s="19">
        <f>D402/E402</f>
        <v>4718.9472387080441</v>
      </c>
      <c r="G402" s="21">
        <v>0.48260999999999998</v>
      </c>
      <c r="H402" s="21">
        <v>1</v>
      </c>
      <c r="I402" s="21">
        <f>G402*H402</f>
        <v>0.48260999999999998</v>
      </c>
      <c r="J402" s="21">
        <f>G402-I402</f>
        <v>0</v>
      </c>
      <c r="K402" s="21">
        <f>IF(G402+J402&gt;0.9,0.9,G402+J402)</f>
        <v>0.48260999999999998</v>
      </c>
      <c r="L402" s="21">
        <f>K402/1.25</f>
        <v>0.38608799999999999</v>
      </c>
      <c r="M402" s="19">
        <f>(1-L402)*317</f>
        <v>194.61010400000001</v>
      </c>
      <c r="N402" s="22">
        <f>M402*E402</f>
        <v>292166.20303416002</v>
      </c>
    </row>
    <row r="403" spans="1:14" x14ac:dyDescent="0.25">
      <c r="A403" s="17" t="s">
        <v>861</v>
      </c>
      <c r="B403" s="18" t="s">
        <v>860</v>
      </c>
      <c r="C403" s="18" t="s">
        <v>239</v>
      </c>
      <c r="D403" s="19">
        <v>7099212.8099999996</v>
      </c>
      <c r="E403" s="20">
        <v>1137.29</v>
      </c>
      <c r="F403" s="19">
        <f>D403/E403</f>
        <v>6242.2186161840864</v>
      </c>
      <c r="G403" s="21">
        <v>0.50105</v>
      </c>
      <c r="H403" s="21">
        <v>1</v>
      </c>
      <c r="I403" s="21">
        <f>G403*H403</f>
        <v>0.50105</v>
      </c>
      <c r="J403" s="21">
        <f>G403-I403</f>
        <v>0</v>
      </c>
      <c r="K403" s="21">
        <f>IF(G403+J403&gt;0.9,0.9,G403+J403)</f>
        <v>0.50105</v>
      </c>
      <c r="L403" s="21">
        <f>K403/1.25</f>
        <v>0.40083999999999997</v>
      </c>
      <c r="M403" s="19">
        <f>(1-L403)*317</f>
        <v>189.93372000000002</v>
      </c>
      <c r="N403" s="22">
        <f>M403*E403</f>
        <v>216009.72041880002</v>
      </c>
    </row>
    <row r="404" spans="1:14" x14ac:dyDescent="0.25">
      <c r="A404" s="17" t="s">
        <v>862</v>
      </c>
      <c r="B404" s="18" t="s">
        <v>863</v>
      </c>
      <c r="C404" s="18" t="s">
        <v>146</v>
      </c>
      <c r="D404" s="19">
        <v>3688108.96</v>
      </c>
      <c r="E404" s="20">
        <v>727.73</v>
      </c>
      <c r="F404" s="19">
        <f>D404/E404</f>
        <v>5067.9633380512005</v>
      </c>
      <c r="G404" s="21">
        <v>0.46506999999999998</v>
      </c>
      <c r="H404" s="21">
        <v>1</v>
      </c>
      <c r="I404" s="21">
        <f>G404*H404</f>
        <v>0.46506999999999998</v>
      </c>
      <c r="J404" s="21">
        <f>G404-I404</f>
        <v>0</v>
      </c>
      <c r="K404" s="21">
        <f>IF(G404+J404&gt;0.9,0.9,G404+J404)</f>
        <v>0.46506999999999998</v>
      </c>
      <c r="L404" s="21">
        <f>K404/1.25</f>
        <v>0.372056</v>
      </c>
      <c r="M404" s="19">
        <f>(1-L404)*317</f>
        <v>199.05824800000002</v>
      </c>
      <c r="N404" s="22">
        <f>M404*E404</f>
        <v>144860.65881704001</v>
      </c>
    </row>
    <row r="405" spans="1:14" x14ac:dyDescent="0.25">
      <c r="A405" s="17" t="s">
        <v>864</v>
      </c>
      <c r="B405" s="18" t="s">
        <v>865</v>
      </c>
      <c r="C405" s="18" t="s">
        <v>8</v>
      </c>
      <c r="D405" s="19">
        <v>7993832.9400000004</v>
      </c>
      <c r="E405" s="20">
        <v>1964.49</v>
      </c>
      <c r="F405" s="19">
        <f>D405/E405</f>
        <v>4069.1644854389692</v>
      </c>
      <c r="G405" s="21">
        <v>0.46089000000000002</v>
      </c>
      <c r="H405" s="21">
        <v>1</v>
      </c>
      <c r="I405" s="21">
        <f>G405*H405</f>
        <v>0.46089000000000002</v>
      </c>
      <c r="J405" s="21">
        <f>G405-I405</f>
        <v>0</v>
      </c>
      <c r="K405" s="21">
        <f>IF(G405+J405&gt;0.9,0.9,G405+J405)</f>
        <v>0.46089000000000002</v>
      </c>
      <c r="L405" s="21">
        <f>K405/1.25</f>
        <v>0.36871200000000004</v>
      </c>
      <c r="M405" s="19">
        <f>(1-L405)*317</f>
        <v>200.11829599999999</v>
      </c>
      <c r="N405" s="22">
        <f>M405*E405</f>
        <v>393130.39130903996</v>
      </c>
    </row>
    <row r="406" spans="1:14" x14ac:dyDescent="0.25">
      <c r="A406" s="17" t="s">
        <v>866</v>
      </c>
      <c r="B406" s="18" t="s">
        <v>867</v>
      </c>
      <c r="C406" s="18" t="s">
        <v>97</v>
      </c>
      <c r="D406" s="19">
        <v>14858555.43</v>
      </c>
      <c r="E406" s="20">
        <v>2736.99</v>
      </c>
      <c r="F406" s="19">
        <f>D406/E406</f>
        <v>5428.7941972751087</v>
      </c>
      <c r="G406" s="21">
        <v>0.60246999999999995</v>
      </c>
      <c r="H406" s="21">
        <v>1</v>
      </c>
      <c r="I406" s="21">
        <f>G406*H406</f>
        <v>0.60246999999999995</v>
      </c>
      <c r="J406" s="21">
        <f>G406-I406</f>
        <v>0</v>
      </c>
      <c r="K406" s="21">
        <f>IF(G406+J406&gt;0.9,0.9,G406+J406)</f>
        <v>0.60246999999999995</v>
      </c>
      <c r="L406" s="21">
        <f>K406/1.25</f>
        <v>0.48197599999999996</v>
      </c>
      <c r="M406" s="19">
        <f>(1-L406)*317</f>
        <v>164.21360800000002</v>
      </c>
      <c r="N406" s="22">
        <f>M406*E406</f>
        <v>449451.00295992004</v>
      </c>
    </row>
    <row r="407" spans="1:14" x14ac:dyDescent="0.25">
      <c r="A407" s="17" t="s">
        <v>868</v>
      </c>
      <c r="B407" s="18" t="s">
        <v>869</v>
      </c>
      <c r="C407" s="18" t="s">
        <v>239</v>
      </c>
      <c r="D407" s="19">
        <v>6887681.6900000004</v>
      </c>
      <c r="E407" s="20">
        <v>1326.41</v>
      </c>
      <c r="F407" s="19">
        <f>D407/E407</f>
        <v>5192.7244894112682</v>
      </c>
      <c r="G407" s="21">
        <v>0.49465999999999999</v>
      </c>
      <c r="H407" s="21">
        <v>1</v>
      </c>
      <c r="I407" s="21">
        <f>G407*H407</f>
        <v>0.49465999999999999</v>
      </c>
      <c r="J407" s="21">
        <f>G407-I407</f>
        <v>0</v>
      </c>
      <c r="K407" s="21">
        <f>IF(G407+J407&gt;0.9,0.9,G407+J407)</f>
        <v>0.49465999999999999</v>
      </c>
      <c r="L407" s="21">
        <f>K407/1.25</f>
        <v>0.39572799999999997</v>
      </c>
      <c r="M407" s="19">
        <f>(1-L407)*317</f>
        <v>191.554224</v>
      </c>
      <c r="N407" s="22">
        <f>M407*E407</f>
        <v>254079.43825584001</v>
      </c>
    </row>
    <row r="408" spans="1:14" x14ac:dyDescent="0.25">
      <c r="A408" s="17" t="s">
        <v>870</v>
      </c>
      <c r="B408" s="18" t="s">
        <v>871</v>
      </c>
      <c r="C408" s="18" t="s">
        <v>242</v>
      </c>
      <c r="D408" s="19">
        <v>7566922.4500000002</v>
      </c>
      <c r="E408" s="20">
        <v>1947.14</v>
      </c>
      <c r="F408" s="19">
        <f>D408/E408</f>
        <v>3886.172771346693</v>
      </c>
      <c r="G408" s="21">
        <v>0.41438000000000003</v>
      </c>
      <c r="H408" s="21">
        <v>1</v>
      </c>
      <c r="I408" s="21">
        <f>G408*H408</f>
        <v>0.41438000000000003</v>
      </c>
      <c r="J408" s="21">
        <f>G408-I408</f>
        <v>0</v>
      </c>
      <c r="K408" s="21">
        <f>IF(G408+J408&gt;0.9,0.9,G408+J408)</f>
        <v>0.41438000000000003</v>
      </c>
      <c r="L408" s="21">
        <f>K408/1.25</f>
        <v>0.33150400000000002</v>
      </c>
      <c r="M408" s="19">
        <f>(1-L408)*317</f>
        <v>211.91323199999999</v>
      </c>
      <c r="N408" s="22">
        <f>M408*E408</f>
        <v>412624.73055648</v>
      </c>
    </row>
    <row r="409" spans="1:14" x14ac:dyDescent="0.25">
      <c r="A409" s="17" t="s">
        <v>872</v>
      </c>
      <c r="B409" s="18" t="s">
        <v>873</v>
      </c>
      <c r="C409" s="18" t="s">
        <v>563</v>
      </c>
      <c r="D409" s="19">
        <v>10080784.23</v>
      </c>
      <c r="E409" s="20">
        <v>1162.93</v>
      </c>
      <c r="F409" s="19">
        <f>D409/E409</f>
        <v>8668.4359591720913</v>
      </c>
      <c r="G409" s="21">
        <v>0.65237000000000001</v>
      </c>
      <c r="H409" s="21">
        <v>1</v>
      </c>
      <c r="I409" s="21">
        <f>G409*H409</f>
        <v>0.65237000000000001</v>
      </c>
      <c r="J409" s="21">
        <f>G409-I409</f>
        <v>0</v>
      </c>
      <c r="K409" s="21">
        <f>IF(G409+J409&gt;0.9,0.9,G409+J409)</f>
        <v>0.65237000000000001</v>
      </c>
      <c r="L409" s="21">
        <f>K409/1.25</f>
        <v>0.52189600000000003</v>
      </c>
      <c r="M409" s="19">
        <f>(1-L409)*317</f>
        <v>151.55896799999999</v>
      </c>
      <c r="N409" s="22">
        <f>M409*E409</f>
        <v>176252.47065624001</v>
      </c>
    </row>
    <row r="410" spans="1:14" x14ac:dyDescent="0.25">
      <c r="A410" s="17" t="s">
        <v>874</v>
      </c>
      <c r="B410" s="18" t="s">
        <v>875</v>
      </c>
      <c r="C410" s="18" t="s">
        <v>242</v>
      </c>
      <c r="D410" s="19">
        <v>28203655.850000001</v>
      </c>
      <c r="E410" s="20">
        <v>7591.53</v>
      </c>
      <c r="F410" s="19">
        <f>D410/E410</f>
        <v>3715.1477831214529</v>
      </c>
      <c r="G410" s="21">
        <v>0.48213</v>
      </c>
      <c r="H410" s="21">
        <v>0.99389000000000005</v>
      </c>
      <c r="I410" s="21">
        <f>G410*H410</f>
        <v>0.47918418570000004</v>
      </c>
      <c r="J410" s="21">
        <f>G410-I410</f>
        <v>2.9458142999999604E-3</v>
      </c>
      <c r="K410" s="21">
        <f>IF(G410+J410&gt;0.9,0.9,G410+J410)</f>
        <v>0.48507581429999996</v>
      </c>
      <c r="L410" s="21">
        <f>K410/1.25</f>
        <v>0.38806065143999996</v>
      </c>
      <c r="M410" s="19">
        <f>(1-L410)*317</f>
        <v>193.98477349351998</v>
      </c>
      <c r="N410" s="22">
        <f>M410*E410</f>
        <v>1472641.2275192617</v>
      </c>
    </row>
    <row r="411" spans="1:14" x14ac:dyDescent="0.25">
      <c r="A411" s="17" t="s">
        <v>876</v>
      </c>
      <c r="B411" s="18" t="s">
        <v>877</v>
      </c>
      <c r="C411" s="18" t="s">
        <v>164</v>
      </c>
      <c r="D411" s="19">
        <v>6440133.4400000004</v>
      </c>
      <c r="E411" s="20">
        <v>2012.6</v>
      </c>
      <c r="F411" s="19">
        <f>D411/E411</f>
        <v>3199.9073039848954</v>
      </c>
      <c r="G411" s="21">
        <v>0.45384999999999998</v>
      </c>
      <c r="H411" s="21">
        <v>1</v>
      </c>
      <c r="I411" s="21">
        <f>G411*H411</f>
        <v>0.45384999999999998</v>
      </c>
      <c r="J411" s="21">
        <f>G411-I411</f>
        <v>0</v>
      </c>
      <c r="K411" s="21">
        <f>IF(G411+J411&gt;0.9,0.9,G411+J411)</f>
        <v>0.45384999999999998</v>
      </c>
      <c r="L411" s="21">
        <f>K411/1.25</f>
        <v>0.36307999999999996</v>
      </c>
      <c r="M411" s="19">
        <f>(1-L411)*317</f>
        <v>201.90364000000002</v>
      </c>
      <c r="N411" s="22">
        <f>M411*E411</f>
        <v>406351.26586400002</v>
      </c>
    </row>
    <row r="412" spans="1:14" x14ac:dyDescent="0.25">
      <c r="A412" s="17" t="s">
        <v>878</v>
      </c>
      <c r="B412" s="18" t="s">
        <v>879</v>
      </c>
      <c r="C412" s="18" t="s">
        <v>23</v>
      </c>
      <c r="D412" s="19">
        <v>3741947.46</v>
      </c>
      <c r="E412" s="20">
        <v>979.04</v>
      </c>
      <c r="F412" s="19">
        <f>D412/E412</f>
        <v>3822.0577913057691</v>
      </c>
      <c r="G412" s="21">
        <v>0.40842000000000001</v>
      </c>
      <c r="H412" s="21">
        <v>1</v>
      </c>
      <c r="I412" s="21">
        <f>G412*H412</f>
        <v>0.40842000000000001</v>
      </c>
      <c r="J412" s="21">
        <f>G412-I412</f>
        <v>0</v>
      </c>
      <c r="K412" s="21">
        <f>IF(G412+J412&gt;0.9,0.9,G412+J412)</f>
        <v>0.40842000000000001</v>
      </c>
      <c r="L412" s="21">
        <f>K412/1.25</f>
        <v>0.32673600000000003</v>
      </c>
      <c r="M412" s="19">
        <f>(1-L412)*317</f>
        <v>213.424688</v>
      </c>
      <c r="N412" s="22">
        <f>M412*E412</f>
        <v>208951.30653951998</v>
      </c>
    </row>
    <row r="413" spans="1:14" x14ac:dyDescent="0.25">
      <c r="A413" s="17" t="s">
        <v>880</v>
      </c>
      <c r="B413" s="18" t="s">
        <v>881</v>
      </c>
      <c r="C413" s="18" t="s">
        <v>684</v>
      </c>
      <c r="D413" s="19">
        <v>30428150.59</v>
      </c>
      <c r="E413" s="20">
        <v>3724.48</v>
      </c>
      <c r="F413" s="19">
        <f>D413/E413</f>
        <v>8169.7715090428728</v>
      </c>
      <c r="G413" s="21">
        <v>0.68703000000000003</v>
      </c>
      <c r="H413" s="21">
        <v>1</v>
      </c>
      <c r="I413" s="21">
        <f>G413*H413</f>
        <v>0.68703000000000003</v>
      </c>
      <c r="J413" s="21">
        <f>G413-I413</f>
        <v>0</v>
      </c>
      <c r="K413" s="21">
        <f>IF(G413+J413&gt;0.9,0.9,G413+J413)</f>
        <v>0.68703000000000003</v>
      </c>
      <c r="L413" s="21">
        <f>K413/1.25</f>
        <v>0.549624</v>
      </c>
      <c r="M413" s="19">
        <f>(1-L413)*317</f>
        <v>142.769192</v>
      </c>
      <c r="N413" s="22">
        <f>M413*E413</f>
        <v>531741.00022016</v>
      </c>
    </row>
    <row r="414" spans="1:14" x14ac:dyDescent="0.25">
      <c r="A414" s="17" t="s">
        <v>882</v>
      </c>
      <c r="B414" s="18" t="s">
        <v>883</v>
      </c>
      <c r="C414" s="18" t="s">
        <v>445</v>
      </c>
      <c r="D414" s="19">
        <v>3013426.06</v>
      </c>
      <c r="E414" s="20">
        <v>489.03</v>
      </c>
      <c r="F414" s="19">
        <f>D414/E414</f>
        <v>6162.0474408522996</v>
      </c>
      <c r="G414" s="21">
        <v>0.35246</v>
      </c>
      <c r="H414" s="21">
        <v>1</v>
      </c>
      <c r="I414" s="21">
        <f>G414*H414</f>
        <v>0.35246</v>
      </c>
      <c r="J414" s="21">
        <f>G414-I414</f>
        <v>0</v>
      </c>
      <c r="K414" s="21">
        <f>IF(G414+J414&gt;0.9,0.9,G414+J414)</f>
        <v>0.35246</v>
      </c>
      <c r="L414" s="21">
        <f>K414/1.25</f>
        <v>0.281968</v>
      </c>
      <c r="M414" s="19">
        <f>(1-L414)*317</f>
        <v>227.61614399999999</v>
      </c>
      <c r="N414" s="22">
        <f>M414*E414</f>
        <v>111311.12290031998</v>
      </c>
    </row>
    <row r="415" spans="1:14" x14ac:dyDescent="0.25">
      <c r="A415" s="17" t="s">
        <v>884</v>
      </c>
      <c r="B415" s="18" t="s">
        <v>885</v>
      </c>
      <c r="C415" s="18" t="s">
        <v>123</v>
      </c>
      <c r="D415" s="19">
        <v>12291332.210000001</v>
      </c>
      <c r="E415" s="20">
        <v>20488.68</v>
      </c>
      <c r="F415" s="19">
        <f>D415/E415</f>
        <v>599.90844749393329</v>
      </c>
      <c r="G415" s="21">
        <v>0.34460000000000002</v>
      </c>
      <c r="H415" s="21">
        <v>4.1599999999999998E-2</v>
      </c>
      <c r="I415" s="21">
        <f>G415*H415</f>
        <v>1.433536E-2</v>
      </c>
      <c r="J415" s="21">
        <f>G415-I415</f>
        <v>0.33026464</v>
      </c>
      <c r="K415" s="21">
        <f>IF(G415+J415&gt;0.9,0.9,G415+J415)</f>
        <v>0.67486464000000002</v>
      </c>
      <c r="L415" s="21">
        <f>K415/1.25</f>
        <v>0.53989171199999997</v>
      </c>
      <c r="M415" s="19">
        <f>(1-L415)*317</f>
        <v>145.85432729600001</v>
      </c>
      <c r="N415" s="22">
        <f>M415*E415</f>
        <v>2988362.6385830096</v>
      </c>
    </row>
    <row r="416" spans="1:14" x14ac:dyDescent="0.25">
      <c r="A416" s="17" t="s">
        <v>886</v>
      </c>
      <c r="B416" s="18" t="s">
        <v>887</v>
      </c>
      <c r="C416" s="18" t="s">
        <v>79</v>
      </c>
      <c r="D416" s="19">
        <v>13704445.08</v>
      </c>
      <c r="E416" s="20">
        <v>3556.09</v>
      </c>
      <c r="F416" s="19">
        <f>D416/E416</f>
        <v>3853.7959050530217</v>
      </c>
      <c r="G416" s="21">
        <v>0.46311999999999998</v>
      </c>
      <c r="H416" s="21">
        <v>1</v>
      </c>
      <c r="I416" s="21">
        <f>G416*H416</f>
        <v>0.46311999999999998</v>
      </c>
      <c r="J416" s="21">
        <f>G416-I416</f>
        <v>0</v>
      </c>
      <c r="K416" s="21">
        <f>IF(G416+J416&gt;0.9,0.9,G416+J416)</f>
        <v>0.46311999999999998</v>
      </c>
      <c r="L416" s="21">
        <f>K416/1.25</f>
        <v>0.37049599999999999</v>
      </c>
      <c r="M416" s="19">
        <f>(1-L416)*317</f>
        <v>199.55276800000001</v>
      </c>
      <c r="N416" s="22">
        <f>M416*E416</f>
        <v>709627.60275712004</v>
      </c>
    </row>
    <row r="417" spans="1:14" x14ac:dyDescent="0.25">
      <c r="A417" s="17" t="s">
        <v>888</v>
      </c>
      <c r="B417" s="18" t="s">
        <v>889</v>
      </c>
      <c r="C417" s="18" t="s">
        <v>256</v>
      </c>
      <c r="D417" s="19">
        <v>3347588.04</v>
      </c>
      <c r="E417" s="20">
        <v>1708.17</v>
      </c>
      <c r="F417" s="19">
        <f>D417/E417</f>
        <v>1959.7511020565869</v>
      </c>
      <c r="G417" s="21">
        <v>0.42526999999999998</v>
      </c>
      <c r="H417" s="21">
        <v>0.46335999999999999</v>
      </c>
      <c r="I417" s="21">
        <f>G417*H417</f>
        <v>0.19705310719999999</v>
      </c>
      <c r="J417" s="21">
        <f>G417-I417</f>
        <v>0.22821689279999999</v>
      </c>
      <c r="K417" s="21">
        <f>IF(G417+J417&gt;0.9,0.9,G417+J417)</f>
        <v>0.65348689279999994</v>
      </c>
      <c r="L417" s="21">
        <f>K417/1.25</f>
        <v>0.52278951423999998</v>
      </c>
      <c r="M417" s="19">
        <f>(1-L417)*317</f>
        <v>151.27572398592</v>
      </c>
      <c r="N417" s="22">
        <f>M417*E417</f>
        <v>258404.65344102896</v>
      </c>
    </row>
    <row r="418" spans="1:14" x14ac:dyDescent="0.25">
      <c r="A418" s="17" t="s">
        <v>890</v>
      </c>
      <c r="B418" s="18" t="s">
        <v>891</v>
      </c>
      <c r="C418" s="18" t="s">
        <v>79</v>
      </c>
      <c r="D418" s="19">
        <v>1575535.14</v>
      </c>
      <c r="E418" s="20">
        <v>2008.38</v>
      </c>
      <c r="F418" s="19">
        <f>D418/E418</f>
        <v>784.48059630149669</v>
      </c>
      <c r="G418" s="21">
        <v>0.05</v>
      </c>
      <c r="H418" s="21">
        <v>1</v>
      </c>
      <c r="I418" s="21">
        <f>G418*H418</f>
        <v>0.05</v>
      </c>
      <c r="J418" s="21">
        <f>G418-I418</f>
        <v>0</v>
      </c>
      <c r="K418" s="21">
        <f>IF(G418+J418&gt;0.9,0.9,G418+J418)</f>
        <v>0.05</v>
      </c>
      <c r="L418" s="21">
        <f>K418/1.25</f>
        <v>0.04</v>
      </c>
      <c r="M418" s="19">
        <f>(1-L418)*317</f>
        <v>304.32</v>
      </c>
      <c r="N418" s="22">
        <f>M418*E418</f>
        <v>611190.20160000003</v>
      </c>
    </row>
    <row r="419" spans="1:14" x14ac:dyDescent="0.25">
      <c r="A419" s="17" t="s">
        <v>892</v>
      </c>
      <c r="B419" s="18" t="s">
        <v>893</v>
      </c>
      <c r="C419" s="18" t="s">
        <v>32</v>
      </c>
      <c r="D419" s="19">
        <v>12882754.24</v>
      </c>
      <c r="E419" s="20">
        <v>3458.66</v>
      </c>
      <c r="F419" s="19">
        <f>D419/E419</f>
        <v>3724.781921322131</v>
      </c>
      <c r="G419" s="21">
        <v>0.45795000000000002</v>
      </c>
      <c r="H419" s="21">
        <v>0.86983999999999995</v>
      </c>
      <c r="I419" s="21">
        <f>G419*H419</f>
        <v>0.39834322799999999</v>
      </c>
      <c r="J419" s="21">
        <f>G419-I419</f>
        <v>5.960677200000003E-2</v>
      </c>
      <c r="K419" s="21">
        <f>IF(G419+J419&gt;0.9,0.9,G419+J419)</f>
        <v>0.51755677200000005</v>
      </c>
      <c r="L419" s="21">
        <f>K419/1.25</f>
        <v>0.41404541760000002</v>
      </c>
      <c r="M419" s="19">
        <f>(1-L419)*317</f>
        <v>185.7476026208</v>
      </c>
      <c r="N419" s="22">
        <f>M419*E419</f>
        <v>642437.80328045611</v>
      </c>
    </row>
    <row r="420" spans="1:14" x14ac:dyDescent="0.25">
      <c r="A420" s="17" t="s">
        <v>894</v>
      </c>
      <c r="B420" s="18" t="s">
        <v>895</v>
      </c>
      <c r="C420" s="18" t="s">
        <v>239</v>
      </c>
      <c r="D420" s="19">
        <v>6691576.2000000002</v>
      </c>
      <c r="E420" s="20">
        <v>1624.17</v>
      </c>
      <c r="F420" s="19">
        <f>D420/E420</f>
        <v>4119.9974140637987</v>
      </c>
      <c r="G420" s="21">
        <v>0.47477999999999998</v>
      </c>
      <c r="H420" s="21">
        <v>1</v>
      </c>
      <c r="I420" s="21">
        <f>G420*H420</f>
        <v>0.47477999999999998</v>
      </c>
      <c r="J420" s="21">
        <f>G420-I420</f>
        <v>0</v>
      </c>
      <c r="K420" s="21">
        <f>IF(G420+J420&gt;0.9,0.9,G420+J420)</f>
        <v>0.47477999999999998</v>
      </c>
      <c r="L420" s="21">
        <f>K420/1.25</f>
        <v>0.37982399999999999</v>
      </c>
      <c r="M420" s="19">
        <f>(1-L420)*317</f>
        <v>196.59579200000002</v>
      </c>
      <c r="N420" s="22">
        <f>M420*E420</f>
        <v>319304.98749264004</v>
      </c>
    </row>
    <row r="421" spans="1:14" x14ac:dyDescent="0.25">
      <c r="A421" s="17" t="s">
        <v>896</v>
      </c>
      <c r="B421" s="18" t="s">
        <v>897</v>
      </c>
      <c r="C421" s="18" t="s">
        <v>17</v>
      </c>
      <c r="D421" s="19">
        <v>5704713.3399999999</v>
      </c>
      <c r="E421" s="20">
        <v>828.16</v>
      </c>
      <c r="F421" s="19">
        <f>D421/E421</f>
        <v>6888.4193151081918</v>
      </c>
      <c r="G421" s="21">
        <v>0.58555999999999997</v>
      </c>
      <c r="H421" s="21">
        <v>1</v>
      </c>
      <c r="I421" s="21">
        <f>G421*H421</f>
        <v>0.58555999999999997</v>
      </c>
      <c r="J421" s="21">
        <f>G421-I421</f>
        <v>0</v>
      </c>
      <c r="K421" s="21">
        <f>IF(G421+J421&gt;0.9,0.9,G421+J421)</f>
        <v>0.58555999999999997</v>
      </c>
      <c r="L421" s="21">
        <f>K421/1.25</f>
        <v>0.46844799999999998</v>
      </c>
      <c r="M421" s="19">
        <f>(1-L421)*317</f>
        <v>168.50198400000002</v>
      </c>
      <c r="N421" s="22">
        <f>M421*E421</f>
        <v>139546.60306944003</v>
      </c>
    </row>
    <row r="422" spans="1:14" x14ac:dyDescent="0.25">
      <c r="A422" s="17" t="s">
        <v>898</v>
      </c>
      <c r="B422" s="18" t="s">
        <v>899</v>
      </c>
      <c r="C422" s="18" t="s">
        <v>146</v>
      </c>
      <c r="D422" s="19">
        <v>5542657.96</v>
      </c>
      <c r="E422" s="20">
        <v>1409.39</v>
      </c>
      <c r="F422" s="19">
        <f>D422/E422</f>
        <v>3932.6644576731774</v>
      </c>
      <c r="G422" s="21">
        <v>0.37030000000000002</v>
      </c>
      <c r="H422" s="21">
        <v>1</v>
      </c>
      <c r="I422" s="21">
        <f>G422*H422</f>
        <v>0.37030000000000002</v>
      </c>
      <c r="J422" s="21">
        <f>G422-I422</f>
        <v>0</v>
      </c>
      <c r="K422" s="21">
        <f>IF(G422+J422&gt;0.9,0.9,G422+J422)</f>
        <v>0.37030000000000002</v>
      </c>
      <c r="L422" s="21">
        <f>K422/1.25</f>
        <v>0.29624</v>
      </c>
      <c r="M422" s="19">
        <f>(1-L422)*317</f>
        <v>223.09191999999999</v>
      </c>
      <c r="N422" s="22">
        <f>M422*E422</f>
        <v>314423.5211288</v>
      </c>
    </row>
    <row r="423" spans="1:14" x14ac:dyDescent="0.25">
      <c r="A423" s="17" t="s">
        <v>900</v>
      </c>
      <c r="B423" s="18" t="s">
        <v>901</v>
      </c>
      <c r="C423" s="18" t="s">
        <v>32</v>
      </c>
      <c r="D423" s="19">
        <v>2622382.17</v>
      </c>
      <c r="E423" s="20">
        <v>993.22</v>
      </c>
      <c r="F423" s="19">
        <f>D423/E423</f>
        <v>2640.2832907110205</v>
      </c>
      <c r="G423" s="21">
        <v>0.39032</v>
      </c>
      <c r="H423" s="21">
        <v>0.77834000000000003</v>
      </c>
      <c r="I423" s="21">
        <f>G423*H423</f>
        <v>0.30380166880000004</v>
      </c>
      <c r="J423" s="21">
        <f>G423-I423</f>
        <v>8.6518331199999965E-2</v>
      </c>
      <c r="K423" s="21">
        <f>IF(G423+J423&gt;0.9,0.9,G423+J423)</f>
        <v>0.47683833119999997</v>
      </c>
      <c r="L423" s="21">
        <f>K423/1.25</f>
        <v>0.38147066495999998</v>
      </c>
      <c r="M423" s="19">
        <f>(1-L423)*317</f>
        <v>196.07379920768003</v>
      </c>
      <c r="N423" s="22">
        <f>M423*E423</f>
        <v>194744.41884905196</v>
      </c>
    </row>
    <row r="424" spans="1:14" x14ac:dyDescent="0.25">
      <c r="A424" s="17" t="s">
        <v>902</v>
      </c>
      <c r="B424" s="18" t="s">
        <v>903</v>
      </c>
      <c r="C424" s="18" t="s">
        <v>287</v>
      </c>
      <c r="D424" s="19">
        <v>6408460.5499999998</v>
      </c>
      <c r="E424" s="20">
        <v>1508.79</v>
      </c>
      <c r="F424" s="19">
        <f>D424/E424</f>
        <v>4247.4171687246071</v>
      </c>
      <c r="G424" s="21">
        <v>0.44483</v>
      </c>
      <c r="H424" s="21">
        <v>1</v>
      </c>
      <c r="I424" s="21">
        <f>G424*H424</f>
        <v>0.44483</v>
      </c>
      <c r="J424" s="21">
        <f>G424-I424</f>
        <v>0</v>
      </c>
      <c r="K424" s="21">
        <f>IF(G424+J424&gt;0.9,0.9,G424+J424)</f>
        <v>0.44483</v>
      </c>
      <c r="L424" s="21">
        <f>K424/1.25</f>
        <v>0.35586400000000001</v>
      </c>
      <c r="M424" s="19">
        <f>(1-L424)*317</f>
        <v>204.191112</v>
      </c>
      <c r="N424" s="22">
        <f>M424*E424</f>
        <v>308081.50787447998</v>
      </c>
    </row>
    <row r="425" spans="1:14" x14ac:dyDescent="0.25">
      <c r="A425" s="17" t="s">
        <v>904</v>
      </c>
      <c r="B425" s="18" t="s">
        <v>905</v>
      </c>
      <c r="C425" s="18" t="s">
        <v>287</v>
      </c>
      <c r="D425" s="19">
        <v>2427319.84</v>
      </c>
      <c r="E425" s="20">
        <v>416.37</v>
      </c>
      <c r="F425" s="19">
        <f>D425/E425</f>
        <v>5829.7183754833441</v>
      </c>
      <c r="G425" s="21">
        <v>0.31547999999999998</v>
      </c>
      <c r="H425" s="21">
        <v>1</v>
      </c>
      <c r="I425" s="21">
        <f>G425*H425</f>
        <v>0.31547999999999998</v>
      </c>
      <c r="J425" s="21">
        <f>G425-I425</f>
        <v>0</v>
      </c>
      <c r="K425" s="21">
        <f>IF(G425+J425&gt;0.9,0.9,G425+J425)</f>
        <v>0.31547999999999998</v>
      </c>
      <c r="L425" s="21">
        <f>K425/1.25</f>
        <v>0.252384</v>
      </c>
      <c r="M425" s="19">
        <f>(1-L425)*317</f>
        <v>236.99427200000002</v>
      </c>
      <c r="N425" s="22">
        <f>M425*E425</f>
        <v>98677.305032640012</v>
      </c>
    </row>
    <row r="426" spans="1:14" x14ac:dyDescent="0.25">
      <c r="A426" s="17" t="s">
        <v>906</v>
      </c>
      <c r="B426" s="18" t="s">
        <v>907</v>
      </c>
      <c r="C426" s="18" t="s">
        <v>416</v>
      </c>
      <c r="D426" s="19">
        <v>28192821.899999999</v>
      </c>
      <c r="E426" s="20">
        <v>3138.99</v>
      </c>
      <c r="F426" s="19">
        <f>D426/E426</f>
        <v>8981.4946527386201</v>
      </c>
      <c r="G426" s="21">
        <v>0.88405</v>
      </c>
      <c r="H426" s="21">
        <v>0.88070000000000004</v>
      </c>
      <c r="I426" s="21">
        <f>G426*H426</f>
        <v>0.77858283500000003</v>
      </c>
      <c r="J426" s="21">
        <f>G426-I426</f>
        <v>0.10546716499999997</v>
      </c>
      <c r="K426" s="21">
        <f>IF(G426+J426&gt;0.9,0.9,G426+J426)</f>
        <v>0.9</v>
      </c>
      <c r="L426" s="21">
        <f>K426/1.25</f>
        <v>0.72</v>
      </c>
      <c r="M426" s="19">
        <f>(1-L426)*317</f>
        <v>88.76</v>
      </c>
      <c r="N426" s="22">
        <f>M426*E426</f>
        <v>278616.7524</v>
      </c>
    </row>
    <row r="427" spans="1:14" x14ac:dyDescent="0.25">
      <c r="A427" s="17" t="s">
        <v>908</v>
      </c>
      <c r="B427" s="18" t="s">
        <v>909</v>
      </c>
      <c r="C427" s="18" t="s">
        <v>5</v>
      </c>
      <c r="D427" s="19">
        <v>7528311.4400000004</v>
      </c>
      <c r="E427" s="20">
        <v>874.59</v>
      </c>
      <c r="F427" s="19">
        <f>D427/E427</f>
        <v>8607.8178803782339</v>
      </c>
      <c r="G427" s="21">
        <v>0.63114999999999999</v>
      </c>
      <c r="H427" s="21">
        <v>1</v>
      </c>
      <c r="I427" s="21">
        <f>G427*H427</f>
        <v>0.63114999999999999</v>
      </c>
      <c r="J427" s="21">
        <f>G427-I427</f>
        <v>0</v>
      </c>
      <c r="K427" s="21">
        <f>IF(G427+J427&gt;0.9,0.9,G427+J427)</f>
        <v>0.63114999999999999</v>
      </c>
      <c r="L427" s="21">
        <f>K427/1.25</f>
        <v>0.50492000000000004</v>
      </c>
      <c r="M427" s="19">
        <f>(1-L427)*317</f>
        <v>156.94036</v>
      </c>
      <c r="N427" s="22">
        <f>M427*E427</f>
        <v>137258.46945239999</v>
      </c>
    </row>
    <row r="428" spans="1:14" x14ac:dyDescent="0.25">
      <c r="A428" s="17" t="s">
        <v>910</v>
      </c>
      <c r="B428" s="18" t="s">
        <v>911</v>
      </c>
      <c r="C428" s="18" t="s">
        <v>287</v>
      </c>
      <c r="D428" s="19">
        <v>3261830.62</v>
      </c>
      <c r="E428" s="20">
        <v>547.01</v>
      </c>
      <c r="F428" s="19">
        <f>D428/E428</f>
        <v>5963.0182629202391</v>
      </c>
      <c r="G428" s="21">
        <v>0.35930000000000001</v>
      </c>
      <c r="H428" s="21">
        <v>1</v>
      </c>
      <c r="I428" s="21">
        <f>G428*H428</f>
        <v>0.35930000000000001</v>
      </c>
      <c r="J428" s="21">
        <f>G428-I428</f>
        <v>0</v>
      </c>
      <c r="K428" s="21">
        <f>IF(G428+J428&gt;0.9,0.9,G428+J428)</f>
        <v>0.35930000000000001</v>
      </c>
      <c r="L428" s="21">
        <f>K428/1.25</f>
        <v>0.28744000000000003</v>
      </c>
      <c r="M428" s="19">
        <f>(1-L428)*317</f>
        <v>225.88151999999999</v>
      </c>
      <c r="N428" s="22">
        <f>M428*E428</f>
        <v>123559.45025519999</v>
      </c>
    </row>
    <row r="429" spans="1:14" x14ac:dyDescent="0.25">
      <c r="A429" s="17" t="s">
        <v>912</v>
      </c>
      <c r="B429" s="18" t="s">
        <v>913</v>
      </c>
      <c r="C429" s="18" t="s">
        <v>218</v>
      </c>
      <c r="D429" s="19">
        <v>5424709.96</v>
      </c>
      <c r="E429" s="20">
        <v>919.42</v>
      </c>
      <c r="F429" s="19">
        <f>D429/E429</f>
        <v>5900.1435252659285</v>
      </c>
      <c r="G429" s="21">
        <v>0.38068000000000002</v>
      </c>
      <c r="H429" s="21">
        <v>1</v>
      </c>
      <c r="I429" s="21">
        <f>G429*H429</f>
        <v>0.38068000000000002</v>
      </c>
      <c r="J429" s="21">
        <f>G429-I429</f>
        <v>0</v>
      </c>
      <c r="K429" s="21">
        <f>IF(G429+J429&gt;0.9,0.9,G429+J429)</f>
        <v>0.38068000000000002</v>
      </c>
      <c r="L429" s="21">
        <f>K429/1.25</f>
        <v>0.30454400000000004</v>
      </c>
      <c r="M429" s="19">
        <f>(1-L429)*317</f>
        <v>220.459552</v>
      </c>
      <c r="N429" s="22">
        <f>M429*E429</f>
        <v>202694.92129984</v>
      </c>
    </row>
    <row r="430" spans="1:14" x14ac:dyDescent="0.25">
      <c r="A430" s="17" t="s">
        <v>914</v>
      </c>
      <c r="B430" s="18" t="s">
        <v>915</v>
      </c>
      <c r="C430" s="18" t="s">
        <v>79</v>
      </c>
      <c r="D430" s="19">
        <v>35108480.920000002</v>
      </c>
      <c r="E430" s="20">
        <v>11463.99</v>
      </c>
      <c r="F430" s="19">
        <f>D430/E430</f>
        <v>3062.5010070664753</v>
      </c>
      <c r="G430" s="21">
        <v>0.38621</v>
      </c>
      <c r="H430" s="21">
        <v>0.92573000000000005</v>
      </c>
      <c r="I430" s="21">
        <f>G430*H430</f>
        <v>0.35752618330000002</v>
      </c>
      <c r="J430" s="21">
        <f>G430-I430</f>
        <v>2.8683816699999976E-2</v>
      </c>
      <c r="K430" s="21">
        <f>IF(G430+J430&gt;0.9,0.9,G430+J430)</f>
        <v>0.41489381669999997</v>
      </c>
      <c r="L430" s="21">
        <f>K430/1.25</f>
        <v>0.33191505335999999</v>
      </c>
      <c r="M430" s="19">
        <f>(1-L430)*317</f>
        <v>211.78292808488001</v>
      </c>
      <c r="N430" s="22">
        <f>M430*E430</f>
        <v>2427877.3697357834</v>
      </c>
    </row>
    <row r="431" spans="1:14" x14ac:dyDescent="0.25">
      <c r="A431" s="17" t="s">
        <v>916</v>
      </c>
      <c r="B431" s="18" t="s">
        <v>917</v>
      </c>
      <c r="C431" s="18" t="s">
        <v>532</v>
      </c>
      <c r="D431" s="19">
        <v>4493961.38</v>
      </c>
      <c r="E431" s="20">
        <v>820.69</v>
      </c>
      <c r="F431" s="19">
        <f>D431/E431</f>
        <v>5475.8329941878173</v>
      </c>
      <c r="G431" s="21">
        <v>0.30642999999999998</v>
      </c>
      <c r="H431" s="21">
        <v>1</v>
      </c>
      <c r="I431" s="21">
        <f>G431*H431</f>
        <v>0.30642999999999998</v>
      </c>
      <c r="J431" s="21">
        <f>G431-I431</f>
        <v>0</v>
      </c>
      <c r="K431" s="21">
        <f>IF(G431+J431&gt;0.9,0.9,G431+J431)</f>
        <v>0.30642999999999998</v>
      </c>
      <c r="L431" s="21">
        <f>K431/1.25</f>
        <v>0.24514399999999997</v>
      </c>
      <c r="M431" s="19">
        <f>(1-L431)*317</f>
        <v>239.28935199999998</v>
      </c>
      <c r="N431" s="22">
        <f>M431*E431</f>
        <v>196382.37829287999</v>
      </c>
    </row>
    <row r="432" spans="1:14" x14ac:dyDescent="0.25">
      <c r="A432" s="17" t="s">
        <v>918</v>
      </c>
      <c r="B432" s="18" t="s">
        <v>919</v>
      </c>
      <c r="C432" s="18" t="s">
        <v>35</v>
      </c>
      <c r="D432" s="19">
        <v>9166981.75</v>
      </c>
      <c r="E432" s="20">
        <v>1523.96</v>
      </c>
      <c r="F432" s="19">
        <f>D432/E432</f>
        <v>6015.2377687078397</v>
      </c>
      <c r="G432" s="21">
        <v>0.53173999999999999</v>
      </c>
      <c r="H432" s="21">
        <v>1</v>
      </c>
      <c r="I432" s="21">
        <f>G432*H432</f>
        <v>0.53173999999999999</v>
      </c>
      <c r="J432" s="21">
        <f>G432-I432</f>
        <v>0</v>
      </c>
      <c r="K432" s="21">
        <f>IF(G432+J432&gt;0.9,0.9,G432+J432)</f>
        <v>0.53173999999999999</v>
      </c>
      <c r="L432" s="21">
        <f>K432/1.25</f>
        <v>0.42539199999999999</v>
      </c>
      <c r="M432" s="19">
        <f>(1-L432)*317</f>
        <v>182.15073599999999</v>
      </c>
      <c r="N432" s="22">
        <f>M432*E432</f>
        <v>277590.43563456001</v>
      </c>
    </row>
    <row r="433" spans="1:14" x14ac:dyDescent="0.25">
      <c r="A433" s="17" t="s">
        <v>920</v>
      </c>
      <c r="B433" s="18" t="s">
        <v>921</v>
      </c>
      <c r="C433" s="18" t="s">
        <v>380</v>
      </c>
      <c r="D433" s="19">
        <v>3572990.03</v>
      </c>
      <c r="E433" s="20">
        <v>1730.98</v>
      </c>
      <c r="F433" s="19">
        <f>D433/E433</f>
        <v>2064.1428728234873</v>
      </c>
      <c r="G433" s="21">
        <v>0.21754000000000001</v>
      </c>
      <c r="H433" s="21">
        <v>1</v>
      </c>
      <c r="I433" s="21">
        <f>G433*H433</f>
        <v>0.21754000000000001</v>
      </c>
      <c r="J433" s="21">
        <f>G433-I433</f>
        <v>0</v>
      </c>
      <c r="K433" s="21">
        <f>IF(G433+J433&gt;0.9,0.9,G433+J433)</f>
        <v>0.21754000000000001</v>
      </c>
      <c r="L433" s="21">
        <f>K433/1.25</f>
        <v>0.17403200000000002</v>
      </c>
      <c r="M433" s="19">
        <f>(1-L433)*317</f>
        <v>261.83185600000002</v>
      </c>
      <c r="N433" s="22">
        <f>M433*E433</f>
        <v>453225.70609888004</v>
      </c>
    </row>
    <row r="434" spans="1:14" x14ac:dyDescent="0.25">
      <c r="A434" s="17" t="s">
        <v>922</v>
      </c>
      <c r="B434" s="18" t="s">
        <v>923</v>
      </c>
      <c r="C434" s="18" t="s">
        <v>14</v>
      </c>
      <c r="D434" s="19">
        <v>2246485.9900000002</v>
      </c>
      <c r="E434" s="20">
        <v>493.76</v>
      </c>
      <c r="F434" s="19">
        <f>D434/E434</f>
        <v>4549.7528961438757</v>
      </c>
      <c r="G434" s="21">
        <v>0.32318000000000002</v>
      </c>
      <c r="H434" s="21">
        <v>1</v>
      </c>
      <c r="I434" s="21">
        <f>G434*H434</f>
        <v>0.32318000000000002</v>
      </c>
      <c r="J434" s="21">
        <f>G434-I434</f>
        <v>0</v>
      </c>
      <c r="K434" s="21">
        <f>IF(G434+J434&gt;0.9,0.9,G434+J434)</f>
        <v>0.32318000000000002</v>
      </c>
      <c r="L434" s="21">
        <f>K434/1.25</f>
        <v>0.258544</v>
      </c>
      <c r="M434" s="19">
        <f>(1-L434)*317</f>
        <v>235.041552</v>
      </c>
      <c r="N434" s="22">
        <f>M434*E434</f>
        <v>116054.11671551999</v>
      </c>
    </row>
    <row r="435" spans="1:14" x14ac:dyDescent="0.25">
      <c r="A435" s="17" t="s">
        <v>924</v>
      </c>
      <c r="B435" s="18" t="s">
        <v>923</v>
      </c>
      <c r="C435" s="18" t="s">
        <v>416</v>
      </c>
      <c r="D435" s="19">
        <v>3693626.95</v>
      </c>
      <c r="E435" s="20">
        <v>1659.05</v>
      </c>
      <c r="F435" s="19">
        <f>D435/E435</f>
        <v>2226.3505922063832</v>
      </c>
      <c r="G435" s="21">
        <v>0.31880999999999998</v>
      </c>
      <c r="H435" s="21">
        <v>0.87490000000000001</v>
      </c>
      <c r="I435" s="21">
        <f>G435*H435</f>
        <v>0.27892686899999997</v>
      </c>
      <c r="J435" s="21">
        <f>G435-I435</f>
        <v>3.9883131000000016E-2</v>
      </c>
      <c r="K435" s="21">
        <f>IF(G435+J435&gt;0.9,0.9,G435+J435)</f>
        <v>0.358693131</v>
      </c>
      <c r="L435" s="21">
        <f>K435/1.25</f>
        <v>0.28695450480000001</v>
      </c>
      <c r="M435" s="19">
        <f>(1-L435)*317</f>
        <v>226.03542197840002</v>
      </c>
      <c r="N435" s="22">
        <f>M435*E435</f>
        <v>375004.06683326454</v>
      </c>
    </row>
    <row r="436" spans="1:14" x14ac:dyDescent="0.25">
      <c r="A436" s="17" t="s">
        <v>925</v>
      </c>
      <c r="B436" s="18" t="s">
        <v>923</v>
      </c>
      <c r="C436" s="18" t="s">
        <v>17</v>
      </c>
      <c r="D436" s="19">
        <v>19642081.870000001</v>
      </c>
      <c r="E436" s="20">
        <v>4434.01</v>
      </c>
      <c r="F436" s="19">
        <f>D436/E436</f>
        <v>4429.8686448609724</v>
      </c>
      <c r="G436" s="21">
        <v>0.48982999999999999</v>
      </c>
      <c r="H436" s="21">
        <v>1</v>
      </c>
      <c r="I436" s="21">
        <f>G436*H436</f>
        <v>0.48982999999999999</v>
      </c>
      <c r="J436" s="21">
        <f>G436-I436</f>
        <v>0</v>
      </c>
      <c r="K436" s="21">
        <f>IF(G436+J436&gt;0.9,0.9,G436+J436)</f>
        <v>0.48982999999999999</v>
      </c>
      <c r="L436" s="21">
        <f>K436/1.25</f>
        <v>0.39186399999999999</v>
      </c>
      <c r="M436" s="19">
        <f>(1-L436)*317</f>
        <v>192.779112</v>
      </c>
      <c r="N436" s="22">
        <f>M436*E436</f>
        <v>854784.51039912004</v>
      </c>
    </row>
    <row r="437" spans="1:14" x14ac:dyDescent="0.25">
      <c r="A437" s="17" t="s">
        <v>926</v>
      </c>
      <c r="B437" s="18" t="s">
        <v>927</v>
      </c>
      <c r="C437" s="18" t="s">
        <v>146</v>
      </c>
      <c r="D437" s="19">
        <v>11794794.539999999</v>
      </c>
      <c r="E437" s="20">
        <v>5081.5200000000004</v>
      </c>
      <c r="F437" s="19">
        <f>D437/E437</f>
        <v>2321.1154418363008</v>
      </c>
      <c r="G437" s="21">
        <v>0.38530999999999999</v>
      </c>
      <c r="H437" s="21">
        <v>0.71533000000000002</v>
      </c>
      <c r="I437" s="21">
        <f>G437*H437</f>
        <v>0.2756238023</v>
      </c>
      <c r="J437" s="21">
        <f>G437-I437</f>
        <v>0.10968619769999999</v>
      </c>
      <c r="K437" s="21">
        <f>IF(G437+J437&gt;0.9,0.9,G437+J437)</f>
        <v>0.49499619769999997</v>
      </c>
      <c r="L437" s="21">
        <f>K437/1.25</f>
        <v>0.39599695815999997</v>
      </c>
      <c r="M437" s="19">
        <f>(1-L437)*317</f>
        <v>191.46896426327999</v>
      </c>
      <c r="N437" s="22">
        <f>M437*E437</f>
        <v>972953.37128314259</v>
      </c>
    </row>
    <row r="438" spans="1:14" x14ac:dyDescent="0.25">
      <c r="A438" s="17" t="s">
        <v>928</v>
      </c>
      <c r="B438" s="18" t="s">
        <v>929</v>
      </c>
      <c r="C438" s="18" t="s">
        <v>43</v>
      </c>
      <c r="D438" s="19">
        <v>2321245.15</v>
      </c>
      <c r="E438" s="20">
        <v>344.43</v>
      </c>
      <c r="F438" s="19">
        <f>D438/E438</f>
        <v>6739.3814418023976</v>
      </c>
      <c r="G438" s="21">
        <v>0.39910000000000001</v>
      </c>
      <c r="H438" s="21">
        <v>0.95926999999999996</v>
      </c>
      <c r="I438" s="21">
        <f>G438*H438</f>
        <v>0.38284465699999998</v>
      </c>
      <c r="J438" s="21">
        <f>G438-I438</f>
        <v>1.6255343000000033E-2</v>
      </c>
      <c r="K438" s="21">
        <f>IF(G438+J438&gt;0.9,0.9,G438+J438)</f>
        <v>0.41535534300000004</v>
      </c>
      <c r="L438" s="21">
        <f>K438/1.25</f>
        <v>0.33228427440000002</v>
      </c>
      <c r="M438" s="19">
        <f>(1-L438)*317</f>
        <v>211.66588501519996</v>
      </c>
      <c r="N438" s="22">
        <f>M438*E438</f>
        <v>72904.080775785318</v>
      </c>
    </row>
    <row r="439" spans="1:14" x14ac:dyDescent="0.25">
      <c r="A439" s="17" t="s">
        <v>930</v>
      </c>
      <c r="B439" s="18" t="s">
        <v>931</v>
      </c>
      <c r="C439" s="18" t="s">
        <v>20</v>
      </c>
      <c r="D439" s="19">
        <v>55788688.619999997</v>
      </c>
      <c r="E439" s="20">
        <v>10570.71</v>
      </c>
      <c r="F439" s="19">
        <f>D439/E439</f>
        <v>5277.6671216975965</v>
      </c>
      <c r="G439" s="21">
        <v>0.59670000000000001</v>
      </c>
      <c r="H439" s="21">
        <v>0.98379000000000005</v>
      </c>
      <c r="I439" s="21">
        <f>G439*H439</f>
        <v>0.58702749300000001</v>
      </c>
      <c r="J439" s="21">
        <f>G439-I439</f>
        <v>9.6725069999999969E-3</v>
      </c>
      <c r="K439" s="21">
        <f>IF(G439+J439&gt;0.9,0.9,G439+J439)</f>
        <v>0.60637250700000001</v>
      </c>
      <c r="L439" s="21">
        <f>K439/1.25</f>
        <v>0.48509800559999999</v>
      </c>
      <c r="M439" s="19">
        <f>(1-L439)*317</f>
        <v>163.2239322248</v>
      </c>
      <c r="N439" s="22">
        <f>M439*E439</f>
        <v>1725392.8526080155</v>
      </c>
    </row>
    <row r="440" spans="1:14" x14ac:dyDescent="0.25">
      <c r="A440" s="17" t="s">
        <v>932</v>
      </c>
      <c r="B440" s="18" t="s">
        <v>933</v>
      </c>
      <c r="C440" s="18" t="s">
        <v>43</v>
      </c>
      <c r="D440" s="19">
        <v>7191998.2000000002</v>
      </c>
      <c r="E440" s="20">
        <v>1316.61</v>
      </c>
      <c r="F440" s="19">
        <f>D440/E440</f>
        <v>5462.5122093862274</v>
      </c>
      <c r="G440" s="21">
        <v>0.50119000000000002</v>
      </c>
      <c r="H440" s="21">
        <v>1</v>
      </c>
      <c r="I440" s="21">
        <f>G440*H440</f>
        <v>0.50119000000000002</v>
      </c>
      <c r="J440" s="21">
        <f>G440-I440</f>
        <v>0</v>
      </c>
      <c r="K440" s="21">
        <f>IF(G440+J440&gt;0.9,0.9,G440+J440)</f>
        <v>0.50119000000000002</v>
      </c>
      <c r="L440" s="21">
        <f>K440/1.25</f>
        <v>0.40095200000000003</v>
      </c>
      <c r="M440" s="19">
        <f>(1-L440)*317</f>
        <v>189.89821600000002</v>
      </c>
      <c r="N440" s="22">
        <f>M440*E440</f>
        <v>250021.89016775999</v>
      </c>
    </row>
    <row r="441" spans="1:14" x14ac:dyDescent="0.25">
      <c r="A441" s="17" t="s">
        <v>934</v>
      </c>
      <c r="B441" s="18" t="s">
        <v>935</v>
      </c>
      <c r="C441" s="18" t="s">
        <v>115</v>
      </c>
      <c r="D441" s="19">
        <v>18471715.640000001</v>
      </c>
      <c r="E441" s="20">
        <v>3374.62</v>
      </c>
      <c r="F441" s="19">
        <f>D441/E441</f>
        <v>5473.7172303844582</v>
      </c>
      <c r="G441" s="21">
        <v>0.61660999999999999</v>
      </c>
      <c r="H441" s="21">
        <v>0.98612</v>
      </c>
      <c r="I441" s="21">
        <f>G441*H441</f>
        <v>0.60805145319999998</v>
      </c>
      <c r="J441" s="21">
        <f>G441-I441</f>
        <v>8.5585468000000109E-3</v>
      </c>
      <c r="K441" s="21">
        <f>IF(G441+J441&gt;0.9,0.9,G441+J441)</f>
        <v>0.6251685468</v>
      </c>
      <c r="L441" s="21">
        <f>K441/1.25</f>
        <v>0.50013483743999998</v>
      </c>
      <c r="M441" s="19">
        <f>(1-L441)*317</f>
        <v>158.45725653152002</v>
      </c>
      <c r="N441" s="22">
        <f>M441*E441</f>
        <v>534733.02703639807</v>
      </c>
    </row>
    <row r="442" spans="1:14" x14ac:dyDescent="0.25">
      <c r="A442" s="17" t="s">
        <v>936</v>
      </c>
      <c r="B442" s="18" t="s">
        <v>937</v>
      </c>
      <c r="C442" s="18" t="s">
        <v>17</v>
      </c>
      <c r="D442" s="19">
        <v>23133005.329999998</v>
      </c>
      <c r="E442" s="20">
        <v>6299.13</v>
      </c>
      <c r="F442" s="19">
        <f>D442/E442</f>
        <v>3672.4127506496925</v>
      </c>
      <c r="G442" s="21">
        <v>0.42632999999999999</v>
      </c>
      <c r="H442" s="21">
        <v>0.99060000000000004</v>
      </c>
      <c r="I442" s="21">
        <f>G442*H442</f>
        <v>0.42232249799999999</v>
      </c>
      <c r="J442" s="21">
        <f>G442-I442</f>
        <v>4.0075019999999961E-3</v>
      </c>
      <c r="K442" s="21">
        <f>IF(G442+J442&gt;0.9,0.9,G442+J442)</f>
        <v>0.43033750199999998</v>
      </c>
      <c r="L442" s="21">
        <f>K442/1.25</f>
        <v>0.34427000159999999</v>
      </c>
      <c r="M442" s="19">
        <f>(1-L442)*317</f>
        <v>207.86640949280002</v>
      </c>
      <c r="N442" s="22">
        <f>M442*E442</f>
        <v>1309377.5360283814</v>
      </c>
    </row>
    <row r="443" spans="1:14" x14ac:dyDescent="0.25">
      <c r="A443" s="17" t="s">
        <v>938</v>
      </c>
      <c r="B443" s="18" t="s">
        <v>939</v>
      </c>
      <c r="C443" s="18" t="s">
        <v>386</v>
      </c>
      <c r="D443" s="19">
        <v>4268537.1100000003</v>
      </c>
      <c r="E443" s="20">
        <v>1192.8499999999999</v>
      </c>
      <c r="F443" s="19">
        <f>D443/E443</f>
        <v>3578.4357714716862</v>
      </c>
      <c r="G443" s="21">
        <v>0.41052</v>
      </c>
      <c r="H443" s="21">
        <v>0.94752000000000003</v>
      </c>
      <c r="I443" s="21">
        <f>G443*H443</f>
        <v>0.38897591040000001</v>
      </c>
      <c r="J443" s="21">
        <f>G443-I443</f>
        <v>2.1544089599999983E-2</v>
      </c>
      <c r="K443" s="21">
        <f>IF(G443+J443&gt;0.9,0.9,G443+J443)</f>
        <v>0.43206408959999998</v>
      </c>
      <c r="L443" s="21">
        <f>K443/1.25</f>
        <v>0.34565127167999998</v>
      </c>
      <c r="M443" s="19">
        <f>(1-L443)*317</f>
        <v>207.42854687744</v>
      </c>
      <c r="N443" s="22">
        <f>M443*E443</f>
        <v>247431.14214275428</v>
      </c>
    </row>
    <row r="444" spans="1:14" x14ac:dyDescent="0.25">
      <c r="A444" s="17" t="s">
        <v>940</v>
      </c>
      <c r="B444" s="18" t="s">
        <v>941</v>
      </c>
      <c r="C444" s="18" t="s">
        <v>256</v>
      </c>
      <c r="D444" s="19">
        <v>5287441.18</v>
      </c>
      <c r="E444" s="20">
        <v>661.69</v>
      </c>
      <c r="F444" s="19">
        <f>D444/E444</f>
        <v>7990.8131904668335</v>
      </c>
      <c r="G444" s="21">
        <v>0.56389</v>
      </c>
      <c r="H444" s="21">
        <v>1</v>
      </c>
      <c r="I444" s="21">
        <f>G444*H444</f>
        <v>0.56389</v>
      </c>
      <c r="J444" s="21">
        <f>G444-I444</f>
        <v>0</v>
      </c>
      <c r="K444" s="21">
        <f>IF(G444+J444&gt;0.9,0.9,G444+J444)</f>
        <v>0.56389</v>
      </c>
      <c r="L444" s="21">
        <f>K444/1.25</f>
        <v>0.45111200000000001</v>
      </c>
      <c r="M444" s="19">
        <f>(1-L444)*317</f>
        <v>173.99749600000001</v>
      </c>
      <c r="N444" s="22">
        <f>M444*E444</f>
        <v>115132.40312824002</v>
      </c>
    </row>
    <row r="445" spans="1:14" x14ac:dyDescent="0.25">
      <c r="A445" s="17" t="s">
        <v>942</v>
      </c>
      <c r="B445" s="18" t="s">
        <v>943</v>
      </c>
      <c r="C445" s="18" t="s">
        <v>59</v>
      </c>
      <c r="D445" s="19">
        <v>5393556.1900000004</v>
      </c>
      <c r="E445" s="20">
        <v>1867.08</v>
      </c>
      <c r="F445" s="19">
        <f>D445/E445</f>
        <v>2888.7654465796863</v>
      </c>
      <c r="G445" s="21">
        <v>0.31234000000000001</v>
      </c>
      <c r="H445" s="21">
        <v>1</v>
      </c>
      <c r="I445" s="21">
        <f>G445*H445</f>
        <v>0.31234000000000001</v>
      </c>
      <c r="J445" s="21">
        <f>G445-I445</f>
        <v>0</v>
      </c>
      <c r="K445" s="21">
        <f>IF(G445+J445&gt;0.9,0.9,G445+J445)</f>
        <v>0.31234000000000001</v>
      </c>
      <c r="L445" s="21">
        <f>K445/1.25</f>
        <v>0.24987200000000001</v>
      </c>
      <c r="M445" s="19">
        <f>(1-L445)*317</f>
        <v>237.79057600000002</v>
      </c>
      <c r="N445" s="22">
        <f>M445*E445</f>
        <v>443974.02863808</v>
      </c>
    </row>
    <row r="446" spans="1:14" x14ac:dyDescent="0.25">
      <c r="A446" s="17" t="s">
        <v>944</v>
      </c>
      <c r="B446" s="18" t="s">
        <v>945</v>
      </c>
      <c r="C446" s="18" t="s">
        <v>105</v>
      </c>
      <c r="D446" s="19">
        <v>2756385.18</v>
      </c>
      <c r="E446" s="20">
        <v>1590.73</v>
      </c>
      <c r="F446" s="19">
        <f>D446/E446</f>
        <v>1732.7800318092952</v>
      </c>
      <c r="G446" s="21">
        <v>0.05</v>
      </c>
      <c r="H446" s="21">
        <v>1</v>
      </c>
      <c r="I446" s="21">
        <f>G446*H446</f>
        <v>0.05</v>
      </c>
      <c r="J446" s="21">
        <f>G446-I446</f>
        <v>0</v>
      </c>
      <c r="K446" s="21">
        <f>IF(G446+J446&gt;0.9,0.9,G446+J446)</f>
        <v>0.05</v>
      </c>
      <c r="L446" s="21">
        <f>K446/1.25</f>
        <v>0.04</v>
      </c>
      <c r="M446" s="19">
        <f>(1-L446)*317</f>
        <v>304.32</v>
      </c>
      <c r="N446" s="22">
        <f>M446*E446</f>
        <v>484090.95360000001</v>
      </c>
    </row>
    <row r="447" spans="1:14" x14ac:dyDescent="0.25">
      <c r="A447" s="17" t="s">
        <v>946</v>
      </c>
      <c r="B447" s="18" t="s">
        <v>947</v>
      </c>
      <c r="C447" s="18" t="s">
        <v>134</v>
      </c>
      <c r="D447" s="19">
        <v>20820583.420000002</v>
      </c>
      <c r="E447" s="20">
        <v>2701.38</v>
      </c>
      <c r="F447" s="19">
        <f>D447/E447</f>
        <v>7707.3878610191832</v>
      </c>
      <c r="G447" s="21">
        <v>0.71938999999999997</v>
      </c>
      <c r="H447" s="21">
        <v>1</v>
      </c>
      <c r="I447" s="21">
        <f>G447*H447</f>
        <v>0.71938999999999997</v>
      </c>
      <c r="J447" s="21">
        <f>G447-I447</f>
        <v>0</v>
      </c>
      <c r="K447" s="21">
        <f>IF(G447+J447&gt;0.9,0.9,G447+J447)</f>
        <v>0.71938999999999997</v>
      </c>
      <c r="L447" s="21">
        <f>K447/1.25</f>
        <v>0.57551200000000002</v>
      </c>
      <c r="M447" s="19">
        <f>(1-L447)*317</f>
        <v>134.56269599999999</v>
      </c>
      <c r="N447" s="22">
        <f>M447*E447</f>
        <v>363504.97572047997</v>
      </c>
    </row>
    <row r="448" spans="1:14" x14ac:dyDescent="0.25">
      <c r="A448" s="17" t="s">
        <v>948</v>
      </c>
      <c r="B448" s="18" t="s">
        <v>949</v>
      </c>
      <c r="C448" s="18" t="s">
        <v>276</v>
      </c>
      <c r="D448" s="19">
        <v>8297030.5999999996</v>
      </c>
      <c r="E448" s="20">
        <v>1368.41</v>
      </c>
      <c r="F448" s="19">
        <f>D448/E448</f>
        <v>6063.2636417447984</v>
      </c>
      <c r="G448" s="21">
        <v>0.52090000000000003</v>
      </c>
      <c r="H448" s="21">
        <v>1</v>
      </c>
      <c r="I448" s="21">
        <f>G448*H448</f>
        <v>0.52090000000000003</v>
      </c>
      <c r="J448" s="21">
        <f>G448-I448</f>
        <v>0</v>
      </c>
      <c r="K448" s="21">
        <f>IF(G448+J448&gt;0.9,0.9,G448+J448)</f>
        <v>0.52090000000000003</v>
      </c>
      <c r="L448" s="21">
        <f>K448/1.25</f>
        <v>0.41672000000000003</v>
      </c>
      <c r="M448" s="19">
        <f>(1-L448)*317</f>
        <v>184.89976000000001</v>
      </c>
      <c r="N448" s="22">
        <f>M448*E448</f>
        <v>253018.68058160003</v>
      </c>
    </row>
    <row r="449" spans="1:14" x14ac:dyDescent="0.25">
      <c r="A449" s="17" t="s">
        <v>950</v>
      </c>
      <c r="B449" s="18" t="s">
        <v>951</v>
      </c>
      <c r="C449" s="18" t="s">
        <v>242</v>
      </c>
      <c r="D449" s="19">
        <v>6695395.1799999997</v>
      </c>
      <c r="E449" s="20">
        <v>5777.94</v>
      </c>
      <c r="F449" s="19">
        <f>D449/E449</f>
        <v>1158.7858613969686</v>
      </c>
      <c r="G449" s="21">
        <v>0.19198000000000001</v>
      </c>
      <c r="H449" s="21">
        <v>0.48616999999999999</v>
      </c>
      <c r="I449" s="21">
        <f>G449*H449</f>
        <v>9.3334916599999998E-2</v>
      </c>
      <c r="J449" s="21">
        <f>G449-I449</f>
        <v>9.8645083400000014E-2</v>
      </c>
      <c r="K449" s="21">
        <f>IF(G449+J449&gt;0.9,0.9,G449+J449)</f>
        <v>0.29062508340000004</v>
      </c>
      <c r="L449" s="21">
        <f>K449/1.25</f>
        <v>0.23250006672000004</v>
      </c>
      <c r="M449" s="19">
        <f>(1-L449)*317</f>
        <v>243.29747884975998</v>
      </c>
      <c r="N449" s="22">
        <f>M449*E449</f>
        <v>1405758.234945182</v>
      </c>
    </row>
    <row r="450" spans="1:14" x14ac:dyDescent="0.25">
      <c r="A450" s="17" t="s">
        <v>952</v>
      </c>
      <c r="B450" s="18" t="s">
        <v>953</v>
      </c>
      <c r="C450" s="18" t="s">
        <v>105</v>
      </c>
      <c r="D450" s="19">
        <v>72912.2</v>
      </c>
      <c r="E450" s="20">
        <v>66.510000000000005</v>
      </c>
      <c r="F450" s="19">
        <f>D450/E450</f>
        <v>1096.2592091414824</v>
      </c>
      <c r="G450" s="21">
        <v>0.05</v>
      </c>
      <c r="H450" s="21">
        <v>0.67618</v>
      </c>
      <c r="I450" s="21">
        <f>G450*H450</f>
        <v>3.3808999999999999E-2</v>
      </c>
      <c r="J450" s="21">
        <f>G450-I450</f>
        <v>1.6191000000000004E-2</v>
      </c>
      <c r="K450" s="21">
        <f>IF(G450+J450&gt;0.9,0.9,G450+J450)</f>
        <v>6.6191E-2</v>
      </c>
      <c r="L450" s="21">
        <f>K450/1.25</f>
        <v>5.2952800000000001E-2</v>
      </c>
      <c r="M450" s="19">
        <f>(1-L450)*317</f>
        <v>300.21396240000001</v>
      </c>
      <c r="N450" s="22">
        <f>M450*E450</f>
        <v>19967.230639224003</v>
      </c>
    </row>
    <row r="451" spans="1:14" x14ac:dyDescent="0.25">
      <c r="A451" s="17" t="s">
        <v>954</v>
      </c>
      <c r="B451" s="18" t="s">
        <v>955</v>
      </c>
      <c r="C451" s="18" t="s">
        <v>51</v>
      </c>
      <c r="D451" s="19">
        <v>8312669.5800000001</v>
      </c>
      <c r="E451" s="20">
        <v>1147.4100000000001</v>
      </c>
      <c r="F451" s="19">
        <f>D451/E451</f>
        <v>7244.7247104348053</v>
      </c>
      <c r="G451" s="21">
        <v>0.53871000000000002</v>
      </c>
      <c r="H451" s="21">
        <v>1</v>
      </c>
      <c r="I451" s="21">
        <f>G451*H451</f>
        <v>0.53871000000000002</v>
      </c>
      <c r="J451" s="21">
        <f>G451-I451</f>
        <v>0</v>
      </c>
      <c r="K451" s="21">
        <f>IF(G451+J451&gt;0.9,0.9,G451+J451)</f>
        <v>0.53871000000000002</v>
      </c>
      <c r="L451" s="21">
        <f>K451/1.25</f>
        <v>0.43096800000000002</v>
      </c>
      <c r="M451" s="19">
        <f>(1-L451)*317</f>
        <v>180.38314399999999</v>
      </c>
      <c r="N451" s="22">
        <f>M451*E451</f>
        <v>206973.42325704001</v>
      </c>
    </row>
    <row r="452" spans="1:14" x14ac:dyDescent="0.25">
      <c r="A452" s="17" t="s">
        <v>956</v>
      </c>
      <c r="B452" s="18" t="s">
        <v>957</v>
      </c>
      <c r="C452" s="18" t="s">
        <v>56</v>
      </c>
      <c r="D452" s="19">
        <v>15887326.300000001</v>
      </c>
      <c r="E452" s="20">
        <v>2573.19</v>
      </c>
      <c r="F452" s="19">
        <f>D452/E452</f>
        <v>6174.175362099184</v>
      </c>
      <c r="G452" s="21">
        <v>0.58813000000000004</v>
      </c>
      <c r="H452" s="21">
        <v>1</v>
      </c>
      <c r="I452" s="21">
        <f>G452*H452</f>
        <v>0.58813000000000004</v>
      </c>
      <c r="J452" s="21">
        <f>G452-I452</f>
        <v>0</v>
      </c>
      <c r="K452" s="21">
        <f>IF(G452+J452&gt;0.9,0.9,G452+J452)</f>
        <v>0.58813000000000004</v>
      </c>
      <c r="L452" s="21">
        <f>K452/1.25</f>
        <v>0.47050400000000003</v>
      </c>
      <c r="M452" s="19">
        <f>(1-L452)*317</f>
        <v>167.85023199999998</v>
      </c>
      <c r="N452" s="22">
        <f>M452*E452</f>
        <v>431910.53848007997</v>
      </c>
    </row>
    <row r="453" spans="1:14" x14ac:dyDescent="0.25">
      <c r="A453" s="17" t="s">
        <v>958</v>
      </c>
      <c r="B453" s="18" t="s">
        <v>959</v>
      </c>
      <c r="C453" s="18" t="s">
        <v>242</v>
      </c>
      <c r="D453" s="19">
        <v>5068431.22</v>
      </c>
      <c r="E453" s="20">
        <v>1302.46</v>
      </c>
      <c r="F453" s="19">
        <f>D453/E453</f>
        <v>3891.429464244583</v>
      </c>
      <c r="G453" s="21">
        <v>0.50954999999999995</v>
      </c>
      <c r="H453" s="21">
        <v>0.81113999999999997</v>
      </c>
      <c r="I453" s="21">
        <f>G453*H453</f>
        <v>0.41331638699999995</v>
      </c>
      <c r="J453" s="21">
        <f>G453-I453</f>
        <v>9.6233612999999996E-2</v>
      </c>
      <c r="K453" s="21">
        <f>IF(G453+J453&gt;0.9,0.9,G453+J453)</f>
        <v>0.60578361299999994</v>
      </c>
      <c r="L453" s="21">
        <f>K453/1.25</f>
        <v>0.48462689039999995</v>
      </c>
      <c r="M453" s="19">
        <f>(1-L453)*317</f>
        <v>163.37327574320003</v>
      </c>
      <c r="N453" s="22">
        <f>M453*E453</f>
        <v>212787.1567244883</v>
      </c>
    </row>
    <row r="454" spans="1:14" x14ac:dyDescent="0.25">
      <c r="A454" s="17" t="s">
        <v>960</v>
      </c>
      <c r="B454" s="18" t="s">
        <v>961</v>
      </c>
      <c r="C454" s="18" t="s">
        <v>8</v>
      </c>
      <c r="D454" s="19">
        <v>2171732.54</v>
      </c>
      <c r="E454" s="20">
        <v>2700.78</v>
      </c>
      <c r="F454" s="19">
        <f>D454/E454</f>
        <v>804.11308584927315</v>
      </c>
      <c r="G454" s="21">
        <v>0.05</v>
      </c>
      <c r="H454" s="21">
        <v>1</v>
      </c>
      <c r="I454" s="21">
        <f>G454*H454</f>
        <v>0.05</v>
      </c>
      <c r="J454" s="21">
        <f>G454-I454</f>
        <v>0</v>
      </c>
      <c r="K454" s="21">
        <f>IF(G454+J454&gt;0.9,0.9,G454+J454)</f>
        <v>0.05</v>
      </c>
      <c r="L454" s="21">
        <f>K454/1.25</f>
        <v>0.04</v>
      </c>
      <c r="M454" s="19">
        <f>(1-L454)*317</f>
        <v>304.32</v>
      </c>
      <c r="N454" s="22">
        <f>M454*E454</f>
        <v>821901.36960000009</v>
      </c>
    </row>
    <row r="455" spans="1:14" x14ac:dyDescent="0.25">
      <c r="A455" s="17" t="s">
        <v>962</v>
      </c>
      <c r="B455" s="18" t="s">
        <v>963</v>
      </c>
      <c r="C455" s="18" t="s">
        <v>120</v>
      </c>
      <c r="D455" s="19">
        <v>37904101.109999999</v>
      </c>
      <c r="E455" s="20">
        <v>6931.97</v>
      </c>
      <c r="F455" s="19">
        <f>D455/E455</f>
        <v>5468.012860701936</v>
      </c>
      <c r="G455" s="21">
        <v>0.66137000000000001</v>
      </c>
      <c r="H455" s="21">
        <v>0.83982999999999997</v>
      </c>
      <c r="I455" s="21">
        <f>G455*H455</f>
        <v>0.55543836709999994</v>
      </c>
      <c r="J455" s="21">
        <f>G455-I455</f>
        <v>0.10593163290000007</v>
      </c>
      <c r="K455" s="21">
        <f>IF(G455+J455&gt;0.9,0.9,G455+J455)</f>
        <v>0.76730163290000009</v>
      </c>
      <c r="L455" s="21">
        <f>K455/1.25</f>
        <v>0.61384130632000011</v>
      </c>
      <c r="M455" s="19">
        <f>(1-L455)*317</f>
        <v>122.41230589655997</v>
      </c>
      <c r="N455" s="22">
        <f>M455*E455</f>
        <v>848558.43210577685</v>
      </c>
    </row>
    <row r="456" spans="1:14" x14ac:dyDescent="0.25">
      <c r="A456" s="17" t="s">
        <v>964</v>
      </c>
      <c r="B456" s="18" t="s">
        <v>965</v>
      </c>
      <c r="C456" s="18" t="s">
        <v>79</v>
      </c>
      <c r="D456" s="19">
        <v>1800131.77</v>
      </c>
      <c r="E456" s="20">
        <v>952.95</v>
      </c>
      <c r="F456" s="19">
        <f>D456/E456</f>
        <v>1889.0096752190566</v>
      </c>
      <c r="G456" s="21">
        <v>0.27165</v>
      </c>
      <c r="H456" s="21">
        <v>0.62863999999999998</v>
      </c>
      <c r="I456" s="21">
        <f>G456*H456</f>
        <v>0.170770056</v>
      </c>
      <c r="J456" s="21">
        <f>G456-I456</f>
        <v>0.100879944</v>
      </c>
      <c r="K456" s="21">
        <f>IF(G456+J456&gt;0.9,0.9,G456+J456)</f>
        <v>0.372529944</v>
      </c>
      <c r="L456" s="21">
        <f>K456/1.25</f>
        <v>0.29802395520000002</v>
      </c>
      <c r="M456" s="19">
        <f>(1-L456)*317</f>
        <v>222.5264062016</v>
      </c>
      <c r="N456" s="22">
        <f>M456*E456</f>
        <v>212056.53878981472</v>
      </c>
    </row>
    <row r="457" spans="1:14" x14ac:dyDescent="0.25">
      <c r="A457" s="17" t="s">
        <v>966</v>
      </c>
      <c r="B457" s="18" t="s">
        <v>967</v>
      </c>
      <c r="C457" s="18" t="s">
        <v>386</v>
      </c>
      <c r="D457" s="19">
        <v>3031039.1</v>
      </c>
      <c r="E457" s="20">
        <v>642.70000000000005</v>
      </c>
      <c r="F457" s="19">
        <f>D457/E457</f>
        <v>4716.1025361755092</v>
      </c>
      <c r="G457" s="21">
        <v>0.32973999999999998</v>
      </c>
      <c r="H457" s="21">
        <v>1</v>
      </c>
      <c r="I457" s="21">
        <f>G457*H457</f>
        <v>0.32973999999999998</v>
      </c>
      <c r="J457" s="21">
        <f>G457-I457</f>
        <v>0</v>
      </c>
      <c r="K457" s="21">
        <f>IF(G457+J457&gt;0.9,0.9,G457+J457)</f>
        <v>0.32973999999999998</v>
      </c>
      <c r="L457" s="21">
        <f>K457/1.25</f>
        <v>0.26379199999999997</v>
      </c>
      <c r="M457" s="19">
        <f>(1-L457)*317</f>
        <v>233.37793600000001</v>
      </c>
      <c r="N457" s="22">
        <f>M457*E457</f>
        <v>149991.99946720002</v>
      </c>
    </row>
    <row r="458" spans="1:14" x14ac:dyDescent="0.25">
      <c r="A458" s="17" t="s">
        <v>968</v>
      </c>
      <c r="B458" s="18" t="s">
        <v>969</v>
      </c>
      <c r="C458" s="18" t="s">
        <v>2</v>
      </c>
      <c r="D458" s="19">
        <v>2861659.62</v>
      </c>
      <c r="E458" s="20">
        <v>487.74</v>
      </c>
      <c r="F458" s="19">
        <f>D458/E458</f>
        <v>5867.182556279985</v>
      </c>
      <c r="G458" s="21">
        <v>0.32001000000000002</v>
      </c>
      <c r="H458" s="21">
        <v>0.99746999999999997</v>
      </c>
      <c r="I458" s="21">
        <f>G458*H458</f>
        <v>0.31920037470000001</v>
      </c>
      <c r="J458" s="21">
        <f>G458-I458</f>
        <v>8.0962530000000532E-4</v>
      </c>
      <c r="K458" s="21">
        <f>IF(G458+J458&gt;0.9,0.9,G458+J458)</f>
        <v>0.32081962530000002</v>
      </c>
      <c r="L458" s="21">
        <f>K458/1.25</f>
        <v>0.25665570024000001</v>
      </c>
      <c r="M458" s="19">
        <f>(1-L458)*317</f>
        <v>235.64014302391999</v>
      </c>
      <c r="N458" s="22">
        <f>M458*E458</f>
        <v>114931.12335848674</v>
      </c>
    </row>
    <row r="459" spans="1:14" x14ac:dyDescent="0.25">
      <c r="A459" s="17" t="s">
        <v>970</v>
      </c>
      <c r="B459" s="18" t="s">
        <v>971</v>
      </c>
      <c r="C459" s="18" t="s">
        <v>301</v>
      </c>
      <c r="D459" s="19">
        <v>8206321.6799999997</v>
      </c>
      <c r="E459" s="20">
        <v>1243.1199999999999</v>
      </c>
      <c r="F459" s="19">
        <f>D459/E459</f>
        <v>6601.3914022781391</v>
      </c>
      <c r="G459" s="21">
        <v>0.55301</v>
      </c>
      <c r="H459" s="21">
        <v>1</v>
      </c>
      <c r="I459" s="21">
        <f>G459*H459</f>
        <v>0.55301</v>
      </c>
      <c r="J459" s="21">
        <f>G459-I459</f>
        <v>0</v>
      </c>
      <c r="K459" s="21">
        <f>IF(G459+J459&gt;0.9,0.9,G459+J459)</f>
        <v>0.55301</v>
      </c>
      <c r="L459" s="21">
        <f>K459/1.25</f>
        <v>0.44240800000000002</v>
      </c>
      <c r="M459" s="19">
        <f>(1-L459)*317</f>
        <v>176.756664</v>
      </c>
      <c r="N459" s="22">
        <f>M459*E459</f>
        <v>219729.74415167997</v>
      </c>
    </row>
    <row r="460" spans="1:14" x14ac:dyDescent="0.25">
      <c r="A460" s="17" t="s">
        <v>972</v>
      </c>
      <c r="B460" s="18" t="s">
        <v>973</v>
      </c>
      <c r="C460" s="18" t="s">
        <v>364</v>
      </c>
      <c r="D460" s="19">
        <v>7178335.4000000004</v>
      </c>
      <c r="E460" s="20">
        <v>838.24</v>
      </c>
      <c r="F460" s="19">
        <f>D460/E460</f>
        <v>8563.580120251956</v>
      </c>
      <c r="G460" s="21">
        <v>0.59709000000000001</v>
      </c>
      <c r="H460" s="21">
        <v>1</v>
      </c>
      <c r="I460" s="21">
        <f>G460*H460</f>
        <v>0.59709000000000001</v>
      </c>
      <c r="J460" s="21">
        <f>G460-I460</f>
        <v>0</v>
      </c>
      <c r="K460" s="21">
        <f>IF(G460+J460&gt;0.9,0.9,G460+J460)</f>
        <v>0.59709000000000001</v>
      </c>
      <c r="L460" s="21">
        <f>K460/1.25</f>
        <v>0.47767199999999999</v>
      </c>
      <c r="M460" s="19">
        <f>(1-L460)*317</f>
        <v>165.57797600000001</v>
      </c>
      <c r="N460" s="22">
        <f>M460*E460</f>
        <v>138794.08260224</v>
      </c>
    </row>
    <row r="461" spans="1:14" x14ac:dyDescent="0.25">
      <c r="A461" s="17" t="s">
        <v>974</v>
      </c>
      <c r="B461" s="18" t="s">
        <v>975</v>
      </c>
      <c r="C461" s="18" t="s">
        <v>239</v>
      </c>
      <c r="D461" s="19">
        <v>7499434.3600000003</v>
      </c>
      <c r="E461" s="20">
        <v>1058.3499999999999</v>
      </c>
      <c r="F461" s="19">
        <f>D461/E461</f>
        <v>7085.9681201870844</v>
      </c>
      <c r="G461" s="21">
        <v>0.68125000000000002</v>
      </c>
      <c r="H461" s="21">
        <v>0.96923999999999999</v>
      </c>
      <c r="I461" s="21">
        <f>G461*H461</f>
        <v>0.66029475000000004</v>
      </c>
      <c r="J461" s="21">
        <f>G461-I461</f>
        <v>2.0955249999999981E-2</v>
      </c>
      <c r="K461" s="21">
        <f>IF(G461+J461&gt;0.9,0.9,G461+J461)</f>
        <v>0.70220525</v>
      </c>
      <c r="L461" s="21">
        <f>K461/1.25</f>
        <v>0.56176420000000005</v>
      </c>
      <c r="M461" s="19">
        <f>(1-L461)*317</f>
        <v>138.9207486</v>
      </c>
      <c r="N461" s="22">
        <f>M461*E461</f>
        <v>147026.77428080997</v>
      </c>
    </row>
    <row r="462" spans="1:14" x14ac:dyDescent="0.25">
      <c r="A462" s="17" t="s">
        <v>976</v>
      </c>
      <c r="B462" s="18" t="s">
        <v>977</v>
      </c>
      <c r="C462" s="18" t="s">
        <v>386</v>
      </c>
      <c r="D462" s="19">
        <v>7282049.79</v>
      </c>
      <c r="E462" s="20">
        <v>1741.27</v>
      </c>
      <c r="F462" s="19">
        <f>D462/E462</f>
        <v>4182.0336823123353</v>
      </c>
      <c r="G462" s="21">
        <v>0.40848000000000001</v>
      </c>
      <c r="H462" s="21">
        <v>1</v>
      </c>
      <c r="I462" s="21">
        <f>G462*H462</f>
        <v>0.40848000000000001</v>
      </c>
      <c r="J462" s="21">
        <f>G462-I462</f>
        <v>0</v>
      </c>
      <c r="K462" s="21">
        <f>IF(G462+J462&gt;0.9,0.9,G462+J462)</f>
        <v>0.40848000000000001</v>
      </c>
      <c r="L462" s="21">
        <f>K462/1.25</f>
        <v>0.32678400000000002</v>
      </c>
      <c r="M462" s="19">
        <f>(1-L462)*317</f>
        <v>213.40947200000002</v>
      </c>
      <c r="N462" s="22">
        <f>M462*E462</f>
        <v>371603.51130944001</v>
      </c>
    </row>
    <row r="463" spans="1:14" x14ac:dyDescent="0.25">
      <c r="A463" s="17" t="s">
        <v>978</v>
      </c>
      <c r="B463" s="18" t="s">
        <v>979</v>
      </c>
      <c r="C463" s="18" t="s">
        <v>301</v>
      </c>
      <c r="D463" s="19">
        <v>8326370.7999999998</v>
      </c>
      <c r="E463" s="20">
        <v>1916.35</v>
      </c>
      <c r="F463" s="19">
        <f>D463/E463</f>
        <v>4344.9113157826077</v>
      </c>
      <c r="G463" s="21">
        <v>0.37041000000000002</v>
      </c>
      <c r="H463" s="21">
        <v>1</v>
      </c>
      <c r="I463" s="21">
        <f>G463*H463</f>
        <v>0.37041000000000002</v>
      </c>
      <c r="J463" s="21">
        <f>G463-I463</f>
        <v>0</v>
      </c>
      <c r="K463" s="21">
        <f>IF(G463+J463&gt;0.9,0.9,G463+J463)</f>
        <v>0.37041000000000002</v>
      </c>
      <c r="L463" s="21">
        <f>K463/1.25</f>
        <v>0.29632800000000004</v>
      </c>
      <c r="M463" s="19">
        <f>(1-L463)*317</f>
        <v>223.06402399999999</v>
      </c>
      <c r="N463" s="22">
        <f>M463*E463</f>
        <v>427468.74239239993</v>
      </c>
    </row>
    <row r="464" spans="1:14" x14ac:dyDescent="0.25">
      <c r="A464" s="17" t="s">
        <v>980</v>
      </c>
      <c r="B464" s="18" t="s">
        <v>981</v>
      </c>
      <c r="C464" s="18" t="s">
        <v>38</v>
      </c>
      <c r="D464" s="19">
        <v>6301397.4400000004</v>
      </c>
      <c r="E464" s="20">
        <v>1057.6600000000001</v>
      </c>
      <c r="F464" s="19">
        <f>D464/E464</f>
        <v>5957.8668381143279</v>
      </c>
      <c r="G464" s="21">
        <v>0.46035999999999999</v>
      </c>
      <c r="H464" s="21">
        <v>1</v>
      </c>
      <c r="I464" s="21">
        <f>G464*H464</f>
        <v>0.46035999999999999</v>
      </c>
      <c r="J464" s="21">
        <f>G464-I464</f>
        <v>0</v>
      </c>
      <c r="K464" s="21">
        <f>IF(G464+J464&gt;0.9,0.9,G464+J464)</f>
        <v>0.46035999999999999</v>
      </c>
      <c r="L464" s="21">
        <f>K464/1.25</f>
        <v>0.368288</v>
      </c>
      <c r="M464" s="19">
        <f>(1-L464)*317</f>
        <v>200.25270400000002</v>
      </c>
      <c r="N464" s="22">
        <f>M464*E464</f>
        <v>211799.27491264004</v>
      </c>
    </row>
    <row r="465" spans="1:14" x14ac:dyDescent="0.25">
      <c r="A465" s="17" t="s">
        <v>982</v>
      </c>
      <c r="B465" s="18" t="s">
        <v>983</v>
      </c>
      <c r="C465" s="18" t="s">
        <v>416</v>
      </c>
      <c r="D465" s="19">
        <v>8351708.6600000001</v>
      </c>
      <c r="E465" s="20">
        <v>4245.08</v>
      </c>
      <c r="F465" s="19">
        <f>D465/E465</f>
        <v>1967.3854579890133</v>
      </c>
      <c r="G465" s="21">
        <v>0.21052000000000001</v>
      </c>
      <c r="H465" s="21">
        <v>1</v>
      </c>
      <c r="I465" s="21">
        <f>G465*H465</f>
        <v>0.21052000000000001</v>
      </c>
      <c r="J465" s="21">
        <f>G465-I465</f>
        <v>0</v>
      </c>
      <c r="K465" s="21">
        <f>IF(G465+J465&gt;0.9,0.9,G465+J465)</f>
        <v>0.21052000000000001</v>
      </c>
      <c r="L465" s="21">
        <f>K465/1.25</f>
        <v>0.16841600000000001</v>
      </c>
      <c r="M465" s="19">
        <f>(1-L465)*317</f>
        <v>263.61212799999998</v>
      </c>
      <c r="N465" s="22">
        <f>M465*E465</f>
        <v>1119054.5723302399</v>
      </c>
    </row>
    <row r="466" spans="1:14" x14ac:dyDescent="0.25">
      <c r="A466" s="17" t="s">
        <v>984</v>
      </c>
      <c r="B466" s="18" t="s">
        <v>983</v>
      </c>
      <c r="C466" s="18" t="s">
        <v>94</v>
      </c>
      <c r="D466" s="19">
        <v>5229869.83</v>
      </c>
      <c r="E466" s="20">
        <v>613.66</v>
      </c>
      <c r="F466" s="19">
        <f>D466/E466</f>
        <v>8522.4225629827597</v>
      </c>
      <c r="G466" s="21">
        <v>0.60777000000000003</v>
      </c>
      <c r="H466" s="21">
        <v>1</v>
      </c>
      <c r="I466" s="21">
        <f>G466*H466</f>
        <v>0.60777000000000003</v>
      </c>
      <c r="J466" s="21">
        <f>G466-I466</f>
        <v>0</v>
      </c>
      <c r="K466" s="21">
        <f>IF(G466+J466&gt;0.9,0.9,G466+J466)</f>
        <v>0.60777000000000003</v>
      </c>
      <c r="L466" s="21">
        <f>K466/1.25</f>
        <v>0.48621600000000004</v>
      </c>
      <c r="M466" s="19">
        <f>(1-L466)*317</f>
        <v>162.869528</v>
      </c>
      <c r="N466" s="22">
        <f>M466*E466</f>
        <v>99946.514552480003</v>
      </c>
    </row>
    <row r="467" spans="1:14" x14ac:dyDescent="0.25">
      <c r="A467" s="17" t="s">
        <v>985</v>
      </c>
      <c r="B467" s="18" t="s">
        <v>986</v>
      </c>
      <c r="C467" s="18" t="s">
        <v>234</v>
      </c>
      <c r="D467" s="19">
        <v>12222782.439999999</v>
      </c>
      <c r="E467" s="20">
        <v>1393.51</v>
      </c>
      <c r="F467" s="19">
        <f>D467/E467</f>
        <v>8771.2197544330502</v>
      </c>
      <c r="G467" s="21">
        <v>0.42063</v>
      </c>
      <c r="H467" s="21">
        <v>1</v>
      </c>
      <c r="I467" s="21">
        <f>G467*H467</f>
        <v>0.42063</v>
      </c>
      <c r="J467" s="21">
        <f>G467-I467</f>
        <v>0</v>
      </c>
      <c r="K467" s="21">
        <f>IF(G467+J467&gt;0.9,0.9,G467+J467)</f>
        <v>0.42063</v>
      </c>
      <c r="L467" s="21">
        <f>K467/1.25</f>
        <v>0.33650400000000003</v>
      </c>
      <c r="M467" s="19">
        <f>(1-L467)*317</f>
        <v>210.32823199999999</v>
      </c>
      <c r="N467" s="22">
        <f>M467*E467</f>
        <v>293094.49457431998</v>
      </c>
    </row>
    <row r="468" spans="1:14" x14ac:dyDescent="0.25">
      <c r="A468" s="17" t="s">
        <v>987</v>
      </c>
      <c r="B468" s="18" t="s">
        <v>988</v>
      </c>
      <c r="C468" s="18" t="s">
        <v>79</v>
      </c>
      <c r="D468" s="19">
        <v>1457363.3</v>
      </c>
      <c r="E468" s="20">
        <v>2645.41</v>
      </c>
      <c r="F468" s="19">
        <f>D468/E468</f>
        <v>550.90262000975281</v>
      </c>
      <c r="G468" s="21">
        <v>0.05</v>
      </c>
      <c r="H468" s="21">
        <v>1</v>
      </c>
      <c r="I468" s="21">
        <f>G468*H468</f>
        <v>0.05</v>
      </c>
      <c r="J468" s="21">
        <f>G468-I468</f>
        <v>0</v>
      </c>
      <c r="K468" s="21">
        <f>IF(G468+J468&gt;0.9,0.9,G468+J468)</f>
        <v>0.05</v>
      </c>
      <c r="L468" s="21">
        <f>K468/1.25</f>
        <v>0.04</v>
      </c>
      <c r="M468" s="19">
        <f>(1-L468)*317</f>
        <v>304.32</v>
      </c>
      <c r="N468" s="22">
        <f>M468*E468</f>
        <v>805051.17119999998</v>
      </c>
    </row>
    <row r="469" spans="1:14" x14ac:dyDescent="0.25">
      <c r="A469" s="17" t="s">
        <v>989</v>
      </c>
      <c r="B469" s="18" t="s">
        <v>990</v>
      </c>
      <c r="C469" s="18" t="s">
        <v>190</v>
      </c>
      <c r="D469" s="19">
        <v>9129977.4600000009</v>
      </c>
      <c r="E469" s="20">
        <v>1630.04</v>
      </c>
      <c r="F469" s="19">
        <f>D469/E469</f>
        <v>5601.0757159333516</v>
      </c>
      <c r="G469" s="21">
        <v>0.46683999999999998</v>
      </c>
      <c r="H469" s="21">
        <v>1</v>
      </c>
      <c r="I469" s="21">
        <f>G469*H469</f>
        <v>0.46683999999999998</v>
      </c>
      <c r="J469" s="21">
        <f>G469-I469</f>
        <v>0</v>
      </c>
      <c r="K469" s="21">
        <f>IF(G469+J469&gt;0.9,0.9,G469+J469)</f>
        <v>0.46683999999999998</v>
      </c>
      <c r="L469" s="21">
        <f>K469/1.25</f>
        <v>0.37347199999999997</v>
      </c>
      <c r="M469" s="19">
        <f>(1-L469)*317</f>
        <v>198.609376</v>
      </c>
      <c r="N469" s="22">
        <f>M469*E469</f>
        <v>323741.22725503996</v>
      </c>
    </row>
    <row r="470" spans="1:14" x14ac:dyDescent="0.25">
      <c r="A470" s="17" t="s">
        <v>991</v>
      </c>
      <c r="B470" s="18" t="s">
        <v>992</v>
      </c>
      <c r="C470" s="18" t="s">
        <v>56</v>
      </c>
      <c r="D470" s="19">
        <v>5003548.13</v>
      </c>
      <c r="E470" s="20">
        <v>1229.3599999999999</v>
      </c>
      <c r="F470" s="19">
        <f>D470/E470</f>
        <v>4070.0430549228868</v>
      </c>
      <c r="G470" s="21">
        <v>0.44331999999999999</v>
      </c>
      <c r="H470" s="21">
        <v>1</v>
      </c>
      <c r="I470" s="21">
        <f>G470*H470</f>
        <v>0.44331999999999999</v>
      </c>
      <c r="J470" s="21">
        <f>G470-I470</f>
        <v>0</v>
      </c>
      <c r="K470" s="21">
        <f>IF(G470+J470&gt;0.9,0.9,G470+J470)</f>
        <v>0.44331999999999999</v>
      </c>
      <c r="L470" s="21">
        <f>K470/1.25</f>
        <v>0.35465599999999997</v>
      </c>
      <c r="M470" s="19">
        <f>(1-L470)*317</f>
        <v>204.574048</v>
      </c>
      <c r="N470" s="22">
        <f>M470*E470</f>
        <v>251495.15164927999</v>
      </c>
    </row>
    <row r="471" spans="1:14" x14ac:dyDescent="0.25">
      <c r="A471" s="17" t="s">
        <v>993</v>
      </c>
      <c r="B471" s="18" t="s">
        <v>994</v>
      </c>
      <c r="C471" s="18" t="s">
        <v>377</v>
      </c>
      <c r="D471" s="19">
        <v>10535345.77</v>
      </c>
      <c r="E471" s="20">
        <v>2636.79</v>
      </c>
      <c r="F471" s="19">
        <f>D471/E471</f>
        <v>3995.5194649554951</v>
      </c>
      <c r="G471" s="21">
        <v>0.46412999999999999</v>
      </c>
      <c r="H471" s="21">
        <v>1</v>
      </c>
      <c r="I471" s="21">
        <f>G471*H471</f>
        <v>0.46412999999999999</v>
      </c>
      <c r="J471" s="21">
        <f>G471-I471</f>
        <v>0</v>
      </c>
      <c r="K471" s="21">
        <f>IF(G471+J471&gt;0.9,0.9,G471+J471)</f>
        <v>0.46412999999999999</v>
      </c>
      <c r="L471" s="21">
        <f>K471/1.25</f>
        <v>0.37130399999999997</v>
      </c>
      <c r="M471" s="19">
        <f>(1-L471)*317</f>
        <v>199.29663200000002</v>
      </c>
      <c r="N471" s="22">
        <f>M471*E471</f>
        <v>525503.36629128002</v>
      </c>
    </row>
    <row r="472" spans="1:14" x14ac:dyDescent="0.25">
      <c r="A472" s="17" t="s">
        <v>995</v>
      </c>
      <c r="B472" s="18" t="s">
        <v>996</v>
      </c>
      <c r="C472" s="18" t="s">
        <v>146</v>
      </c>
      <c r="D472" s="19">
        <v>2894504.46</v>
      </c>
      <c r="E472" s="20">
        <v>1464.94</v>
      </c>
      <c r="F472" s="19">
        <f>D472/E472</f>
        <v>1975.8518847188279</v>
      </c>
      <c r="G472" s="21">
        <v>0.2636</v>
      </c>
      <c r="H472" s="21">
        <v>0.92773000000000005</v>
      </c>
      <c r="I472" s="21">
        <f>G472*H472</f>
        <v>0.24454962800000002</v>
      </c>
      <c r="J472" s="21">
        <f>G472-I472</f>
        <v>1.9050371999999982E-2</v>
      </c>
      <c r="K472" s="21">
        <f>IF(G472+J472&gt;0.9,0.9,G472+J472)</f>
        <v>0.28265037199999998</v>
      </c>
      <c r="L472" s="21">
        <f>K472/1.25</f>
        <v>0.22612029759999999</v>
      </c>
      <c r="M472" s="19">
        <f>(1-L472)*317</f>
        <v>245.31986566080002</v>
      </c>
      <c r="N472" s="22">
        <f>M472*E472</f>
        <v>359378.88400113239</v>
      </c>
    </row>
    <row r="473" spans="1:14" x14ac:dyDescent="0.25">
      <c r="A473" s="17" t="s">
        <v>997</v>
      </c>
      <c r="B473" s="18" t="s">
        <v>998</v>
      </c>
      <c r="C473" s="18" t="s">
        <v>26</v>
      </c>
      <c r="D473" s="19">
        <v>2337436.52</v>
      </c>
      <c r="E473" s="20">
        <v>327.32</v>
      </c>
      <c r="F473" s="19">
        <f>D473/E473</f>
        <v>7141.1356470732007</v>
      </c>
      <c r="G473" s="21">
        <v>0.46133000000000002</v>
      </c>
      <c r="H473" s="21">
        <v>1</v>
      </c>
      <c r="I473" s="21">
        <f>G473*H473</f>
        <v>0.46133000000000002</v>
      </c>
      <c r="J473" s="21">
        <f>G473-I473</f>
        <v>0</v>
      </c>
      <c r="K473" s="21">
        <f>IF(G473+J473&gt;0.9,0.9,G473+J473)</f>
        <v>0.46133000000000002</v>
      </c>
      <c r="L473" s="21">
        <f>K473/1.25</f>
        <v>0.369064</v>
      </c>
      <c r="M473" s="19">
        <f>(1-L473)*317</f>
        <v>200.00671199999999</v>
      </c>
      <c r="N473" s="22">
        <f>M473*E473</f>
        <v>65466.19697184</v>
      </c>
    </row>
    <row r="474" spans="1:14" x14ac:dyDescent="0.25">
      <c r="A474" s="17" t="s">
        <v>999</v>
      </c>
      <c r="B474" s="18" t="s">
        <v>1000</v>
      </c>
      <c r="C474" s="18" t="s">
        <v>84</v>
      </c>
      <c r="D474" s="19">
        <v>9377318.5</v>
      </c>
      <c r="E474" s="20">
        <v>2263.8000000000002</v>
      </c>
      <c r="F474" s="19">
        <f>D474/E474</f>
        <v>4142.2910592808548</v>
      </c>
      <c r="G474" s="21">
        <v>0.50017999999999996</v>
      </c>
      <c r="H474" s="21">
        <v>0.92757999999999996</v>
      </c>
      <c r="I474" s="21">
        <f>G474*H474</f>
        <v>0.46395696439999995</v>
      </c>
      <c r="J474" s="21">
        <f>G474-I474</f>
        <v>3.6223035600000009E-2</v>
      </c>
      <c r="K474" s="21">
        <f>IF(G474+J474&gt;0.9,0.9,G474+J474)</f>
        <v>0.53640303560000002</v>
      </c>
      <c r="L474" s="21">
        <f>K474/1.25</f>
        <v>0.42912242848000004</v>
      </c>
      <c r="M474" s="19">
        <f>(1-L474)*317</f>
        <v>180.96819017183998</v>
      </c>
      <c r="N474" s="22">
        <f>M474*E474</f>
        <v>409675.78891101136</v>
      </c>
    </row>
    <row r="475" spans="1:14" x14ac:dyDescent="0.25">
      <c r="A475" s="17" t="s">
        <v>1001</v>
      </c>
      <c r="B475" s="18" t="s">
        <v>1002</v>
      </c>
      <c r="C475" s="18" t="s">
        <v>380</v>
      </c>
      <c r="D475" s="19">
        <v>22485727.370000001</v>
      </c>
      <c r="E475" s="20">
        <v>3809.92</v>
      </c>
      <c r="F475" s="19">
        <f>D475/E475</f>
        <v>5901.889638102637</v>
      </c>
      <c r="G475" s="21">
        <v>0.60023000000000004</v>
      </c>
      <c r="H475" s="21">
        <v>0.90039999999999998</v>
      </c>
      <c r="I475" s="21">
        <f>G475*H475</f>
        <v>0.54044709200000007</v>
      </c>
      <c r="J475" s="21">
        <f>G475-I475</f>
        <v>5.9782907999999968E-2</v>
      </c>
      <c r="K475" s="21">
        <f>IF(G475+J475&gt;0.9,0.9,G475+J475)</f>
        <v>0.66001290800000001</v>
      </c>
      <c r="L475" s="21">
        <f>K475/1.25</f>
        <v>0.52801032640000001</v>
      </c>
      <c r="M475" s="19">
        <f>(1-L475)*317</f>
        <v>149.62072653120001</v>
      </c>
      <c r="N475" s="22">
        <f>M475*E475</f>
        <v>570042.9984257496</v>
      </c>
    </row>
    <row r="476" spans="1:14" x14ac:dyDescent="0.25">
      <c r="A476" s="17" t="s">
        <v>1003</v>
      </c>
      <c r="B476" s="18" t="s">
        <v>1004</v>
      </c>
      <c r="C476" s="18" t="s">
        <v>17</v>
      </c>
      <c r="D476" s="19">
        <v>10050120.300000001</v>
      </c>
      <c r="E476" s="20">
        <v>1312.26</v>
      </c>
      <c r="F476" s="19">
        <f>D476/E476</f>
        <v>7658.6349503909296</v>
      </c>
      <c r="G476" s="21">
        <v>0.60482000000000002</v>
      </c>
      <c r="H476" s="21">
        <v>1</v>
      </c>
      <c r="I476" s="21">
        <f>G476*H476</f>
        <v>0.60482000000000002</v>
      </c>
      <c r="J476" s="21">
        <f>G476-I476</f>
        <v>0</v>
      </c>
      <c r="K476" s="21">
        <f>IF(G476+J476&gt;0.9,0.9,G476+J476)</f>
        <v>0.60482000000000002</v>
      </c>
      <c r="L476" s="21">
        <f>K476/1.25</f>
        <v>0.48385600000000001</v>
      </c>
      <c r="M476" s="19">
        <f>(1-L476)*317</f>
        <v>163.61764799999997</v>
      </c>
      <c r="N476" s="22">
        <f>M476*E476</f>
        <v>214708.89476447998</v>
      </c>
    </row>
    <row r="477" spans="1:14" x14ac:dyDescent="0.25">
      <c r="A477" s="17" t="s">
        <v>1005</v>
      </c>
      <c r="B477" s="18" t="s">
        <v>1006</v>
      </c>
      <c r="C477" s="18" t="s">
        <v>368</v>
      </c>
      <c r="D477" s="19">
        <v>10755374.470000001</v>
      </c>
      <c r="E477" s="20">
        <v>1297.54</v>
      </c>
      <c r="F477" s="19">
        <f>D477/E477</f>
        <v>8289.0504107773177</v>
      </c>
      <c r="G477" s="21">
        <v>0.62631999999999999</v>
      </c>
      <c r="H477" s="21">
        <v>1</v>
      </c>
      <c r="I477" s="21">
        <f>G477*H477</f>
        <v>0.62631999999999999</v>
      </c>
      <c r="J477" s="21">
        <f>G477-I477</f>
        <v>0</v>
      </c>
      <c r="K477" s="21">
        <f>IF(G477+J477&gt;0.9,0.9,G477+J477)</f>
        <v>0.62631999999999999</v>
      </c>
      <c r="L477" s="21">
        <f>K477/1.25</f>
        <v>0.50105599999999995</v>
      </c>
      <c r="M477" s="19">
        <f>(1-L477)*317</f>
        <v>158.16524800000002</v>
      </c>
      <c r="N477" s="22">
        <f>M477*E477</f>
        <v>205225.73588992003</v>
      </c>
    </row>
    <row r="478" spans="1:14" x14ac:dyDescent="0.25">
      <c r="A478" s="17" t="s">
        <v>1007</v>
      </c>
      <c r="B478" s="18" t="s">
        <v>1008</v>
      </c>
      <c r="C478" s="18" t="s">
        <v>59</v>
      </c>
      <c r="D478" s="19">
        <v>5317995.62</v>
      </c>
      <c r="E478" s="20">
        <v>497.8</v>
      </c>
      <c r="F478" s="19">
        <f>D478/E478</f>
        <v>10682.996424266774</v>
      </c>
      <c r="G478" s="21">
        <v>0.75610999999999995</v>
      </c>
      <c r="H478" s="21">
        <v>1</v>
      </c>
      <c r="I478" s="21">
        <f>G478*H478</f>
        <v>0.75610999999999995</v>
      </c>
      <c r="J478" s="21">
        <f>G478-I478</f>
        <v>0</v>
      </c>
      <c r="K478" s="21">
        <f>IF(G478+J478&gt;0.9,0.9,G478+J478)</f>
        <v>0.75610999999999995</v>
      </c>
      <c r="L478" s="21">
        <f>K478/1.25</f>
        <v>0.60488799999999998</v>
      </c>
      <c r="M478" s="19">
        <f>(1-L478)*317</f>
        <v>125.25050400000001</v>
      </c>
      <c r="N478" s="22">
        <f>M478*E478</f>
        <v>62349.700891200002</v>
      </c>
    </row>
    <row r="479" spans="1:14" x14ac:dyDescent="0.25">
      <c r="A479" s="17" t="s">
        <v>1009</v>
      </c>
      <c r="B479" s="18" t="s">
        <v>1010</v>
      </c>
      <c r="C479" s="18" t="s">
        <v>445</v>
      </c>
      <c r="D479" s="19">
        <v>4820440.18</v>
      </c>
      <c r="E479" s="20">
        <v>813.37</v>
      </c>
      <c r="F479" s="19">
        <f>D479/E479</f>
        <v>5926.5035346767154</v>
      </c>
      <c r="G479" s="21">
        <v>0.37428</v>
      </c>
      <c r="H479" s="21">
        <v>1</v>
      </c>
      <c r="I479" s="21">
        <f>G479*H479</f>
        <v>0.37428</v>
      </c>
      <c r="J479" s="21">
        <f>G479-I479</f>
        <v>0</v>
      </c>
      <c r="K479" s="21">
        <f>IF(G479+J479&gt;0.9,0.9,G479+J479)</f>
        <v>0.37428</v>
      </c>
      <c r="L479" s="21">
        <f>K479/1.25</f>
        <v>0.29942400000000002</v>
      </c>
      <c r="M479" s="19">
        <f>(1-L479)*317</f>
        <v>222.08259200000001</v>
      </c>
      <c r="N479" s="22">
        <f>M479*E479</f>
        <v>180635.31785504002</v>
      </c>
    </row>
    <row r="480" spans="1:14" x14ac:dyDescent="0.25">
      <c r="A480" s="17" t="s">
        <v>1011</v>
      </c>
      <c r="B480" s="18" t="s">
        <v>1012</v>
      </c>
      <c r="C480" s="18" t="s">
        <v>71</v>
      </c>
      <c r="D480" s="19">
        <v>3509083.28</v>
      </c>
      <c r="E480" s="20">
        <v>640.62</v>
      </c>
      <c r="F480" s="19">
        <f>D480/E480</f>
        <v>5477.6361649651899</v>
      </c>
      <c r="G480" s="21">
        <v>0.4718</v>
      </c>
      <c r="H480" s="21">
        <v>0.98812999999999995</v>
      </c>
      <c r="I480" s="21">
        <f>G480*H480</f>
        <v>0.46619973399999998</v>
      </c>
      <c r="J480" s="21">
        <f>G480-I480</f>
        <v>5.6002660000000204E-3</v>
      </c>
      <c r="K480" s="21">
        <f>IF(G480+J480&gt;0.9,0.9,G480+J480)</f>
        <v>0.47740026600000002</v>
      </c>
      <c r="L480" s="21">
        <f>K480/1.25</f>
        <v>0.38192021279999999</v>
      </c>
      <c r="M480" s="19">
        <f>(1-L480)*317</f>
        <v>195.9312925424</v>
      </c>
      <c r="N480" s="22">
        <f>M480*E480</f>
        <v>125517.5046285123</v>
      </c>
    </row>
    <row r="481" spans="1:14" x14ac:dyDescent="0.25">
      <c r="A481" s="17" t="s">
        <v>1013</v>
      </c>
      <c r="B481" s="18" t="s">
        <v>1014</v>
      </c>
      <c r="C481" s="18" t="s">
        <v>79</v>
      </c>
      <c r="D481" s="19">
        <v>17238933.969999999</v>
      </c>
      <c r="E481" s="20">
        <v>4960.2</v>
      </c>
      <c r="F481" s="19">
        <f>D481/E481</f>
        <v>3475.451387040845</v>
      </c>
      <c r="G481" s="21">
        <v>0.41110999999999998</v>
      </c>
      <c r="H481" s="21">
        <v>1</v>
      </c>
      <c r="I481" s="21">
        <f>G481*H481</f>
        <v>0.41110999999999998</v>
      </c>
      <c r="J481" s="21">
        <f>G481-I481</f>
        <v>0</v>
      </c>
      <c r="K481" s="21">
        <f>IF(G481+J481&gt;0.9,0.9,G481+J481)</f>
        <v>0.41110999999999998</v>
      </c>
      <c r="L481" s="21">
        <f>K481/1.25</f>
        <v>0.32888799999999996</v>
      </c>
      <c r="M481" s="19">
        <f>(1-L481)*317</f>
        <v>212.74250400000003</v>
      </c>
      <c r="N481" s="22">
        <f>M481*E481</f>
        <v>1055245.3683408001</v>
      </c>
    </row>
    <row r="482" spans="1:14" x14ac:dyDescent="0.25">
      <c r="A482" s="17" t="s">
        <v>1015</v>
      </c>
      <c r="B482" s="18" t="s">
        <v>1016</v>
      </c>
      <c r="C482" s="18" t="s">
        <v>14</v>
      </c>
      <c r="D482" s="19">
        <v>5725564.1399999997</v>
      </c>
      <c r="E482" s="20">
        <v>2360.46</v>
      </c>
      <c r="F482" s="19">
        <f>D482/E482</f>
        <v>2425.6137108868606</v>
      </c>
      <c r="G482" s="21">
        <v>0.38188</v>
      </c>
      <c r="H482" s="21">
        <v>0.81416999999999995</v>
      </c>
      <c r="I482" s="21">
        <f>G482*H482</f>
        <v>0.3109152396</v>
      </c>
      <c r="J482" s="21">
        <f>G482-I482</f>
        <v>7.0964760399999993E-2</v>
      </c>
      <c r="K482" s="21">
        <f>IF(G482+J482&gt;0.9,0.9,G482+J482)</f>
        <v>0.45284476039999999</v>
      </c>
      <c r="L482" s="21">
        <f>K482/1.25</f>
        <v>0.36227580832</v>
      </c>
      <c r="M482" s="19">
        <f>(1-L482)*317</f>
        <v>202.15856876256001</v>
      </c>
      <c r="N482" s="22">
        <f>M482*E482</f>
        <v>477187.21522127243</v>
      </c>
    </row>
    <row r="483" spans="1:14" x14ac:dyDescent="0.25">
      <c r="A483" s="17" t="s">
        <v>1017</v>
      </c>
      <c r="B483" s="18" t="s">
        <v>1018</v>
      </c>
      <c r="C483" s="18" t="s">
        <v>23</v>
      </c>
      <c r="D483" s="19">
        <v>4709565.6399999997</v>
      </c>
      <c r="E483" s="20">
        <v>1560.58</v>
      </c>
      <c r="F483" s="19">
        <f>D483/E483</f>
        <v>3017.8303194965974</v>
      </c>
      <c r="G483" s="21">
        <v>0.35265000000000002</v>
      </c>
      <c r="H483" s="21">
        <v>1</v>
      </c>
      <c r="I483" s="21">
        <f>G483*H483</f>
        <v>0.35265000000000002</v>
      </c>
      <c r="J483" s="21">
        <f>G483-I483</f>
        <v>0</v>
      </c>
      <c r="K483" s="21">
        <f>IF(G483+J483&gt;0.9,0.9,G483+J483)</f>
        <v>0.35265000000000002</v>
      </c>
      <c r="L483" s="21">
        <f>K483/1.25</f>
        <v>0.28212000000000004</v>
      </c>
      <c r="M483" s="19">
        <f>(1-L483)*317</f>
        <v>227.56796</v>
      </c>
      <c r="N483" s="22">
        <f>M483*E483</f>
        <v>355138.00701679999</v>
      </c>
    </row>
    <row r="484" spans="1:14" x14ac:dyDescent="0.25">
      <c r="A484" s="17" t="s">
        <v>1019</v>
      </c>
      <c r="B484" s="18" t="s">
        <v>1020</v>
      </c>
      <c r="C484" s="18" t="s">
        <v>256</v>
      </c>
      <c r="D484" s="19">
        <v>10481371.720000001</v>
      </c>
      <c r="E484" s="20">
        <v>1846.01</v>
      </c>
      <c r="F484" s="19">
        <f>D484/E484</f>
        <v>5677.8520809746433</v>
      </c>
      <c r="G484" s="21">
        <v>0.61450000000000005</v>
      </c>
      <c r="H484" s="21">
        <v>0.98077000000000003</v>
      </c>
      <c r="I484" s="21">
        <f>G484*H484</f>
        <v>0.60268316500000008</v>
      </c>
      <c r="J484" s="21">
        <f>G484-I484</f>
        <v>1.181683499999997E-2</v>
      </c>
      <c r="K484" s="21">
        <f>IF(G484+J484&gt;0.9,0.9,G484+J484)</f>
        <v>0.62631683500000002</v>
      </c>
      <c r="L484" s="21">
        <f>K484/1.25</f>
        <v>0.50105346800000006</v>
      </c>
      <c r="M484" s="19">
        <f>(1-L484)*317</f>
        <v>158.16605064399999</v>
      </c>
      <c r="N484" s="22">
        <f>M484*E484</f>
        <v>291976.11114933045</v>
      </c>
    </row>
    <row r="485" spans="1:14" x14ac:dyDescent="0.25">
      <c r="A485" s="17" t="s">
        <v>1021</v>
      </c>
      <c r="B485" s="18" t="s">
        <v>1022</v>
      </c>
      <c r="C485" s="18" t="s">
        <v>26</v>
      </c>
      <c r="D485" s="19">
        <v>19246393.440000001</v>
      </c>
      <c r="E485" s="20">
        <v>3749.48</v>
      </c>
      <c r="F485" s="19">
        <f>D485/E485</f>
        <v>5133.0833715608569</v>
      </c>
      <c r="G485" s="21">
        <v>0.57032000000000005</v>
      </c>
      <c r="H485" s="21">
        <v>1</v>
      </c>
      <c r="I485" s="21">
        <f>G485*H485</f>
        <v>0.57032000000000005</v>
      </c>
      <c r="J485" s="21">
        <f>G485-I485</f>
        <v>0</v>
      </c>
      <c r="K485" s="21">
        <f>IF(G485+J485&gt;0.9,0.9,G485+J485)</f>
        <v>0.57032000000000005</v>
      </c>
      <c r="L485" s="21">
        <f>K485/1.25</f>
        <v>0.45625600000000005</v>
      </c>
      <c r="M485" s="19">
        <f>(1-L485)*317</f>
        <v>172.366848</v>
      </c>
      <c r="N485" s="22">
        <f>M485*E485</f>
        <v>646286.04923904</v>
      </c>
    </row>
    <row r="486" spans="1:14" x14ac:dyDescent="0.25">
      <c r="A486" s="17" t="s">
        <v>1023</v>
      </c>
      <c r="B486" s="18" t="s">
        <v>1024</v>
      </c>
      <c r="C486" s="18" t="s">
        <v>79</v>
      </c>
      <c r="D486" s="19">
        <v>3500894.68</v>
      </c>
      <c r="E486" s="20">
        <v>4435.29</v>
      </c>
      <c r="F486" s="19">
        <f>D486/E486</f>
        <v>789.32711953446119</v>
      </c>
      <c r="G486" s="21">
        <v>6.0319999999999999E-2</v>
      </c>
      <c r="H486" s="21">
        <v>1</v>
      </c>
      <c r="I486" s="21">
        <f>G486*H486</f>
        <v>6.0319999999999999E-2</v>
      </c>
      <c r="J486" s="21">
        <f>G486-I486</f>
        <v>0</v>
      </c>
      <c r="K486" s="21">
        <f>IF(G486+J486&gt;0.9,0.9,G486+J486)</f>
        <v>6.0319999999999999E-2</v>
      </c>
      <c r="L486" s="21">
        <f>K486/1.25</f>
        <v>4.8256E-2</v>
      </c>
      <c r="M486" s="19">
        <f>(1-L486)*317</f>
        <v>301.70284800000002</v>
      </c>
      <c r="N486" s="22">
        <f>M486*E486</f>
        <v>1338139.62470592</v>
      </c>
    </row>
    <row r="487" spans="1:14" x14ac:dyDescent="0.25">
      <c r="A487" s="17" t="s">
        <v>1025</v>
      </c>
      <c r="B487" s="18" t="s">
        <v>1026</v>
      </c>
      <c r="C487" s="18" t="s">
        <v>97</v>
      </c>
      <c r="D487" s="19">
        <v>5876633.0999999996</v>
      </c>
      <c r="E487" s="20">
        <v>720.18</v>
      </c>
      <c r="F487" s="19">
        <f>D487/E487</f>
        <v>8159.9504290594023</v>
      </c>
      <c r="G487" s="21">
        <v>0.57164999999999999</v>
      </c>
      <c r="H487" s="21">
        <v>1</v>
      </c>
      <c r="I487" s="21">
        <f>G487*H487</f>
        <v>0.57164999999999999</v>
      </c>
      <c r="J487" s="21">
        <f>G487-I487</f>
        <v>0</v>
      </c>
      <c r="K487" s="21">
        <f>IF(G487+J487&gt;0.9,0.9,G487+J487)</f>
        <v>0.57164999999999999</v>
      </c>
      <c r="L487" s="21">
        <f>K487/1.25</f>
        <v>0.45732</v>
      </c>
      <c r="M487" s="19">
        <f>(1-L487)*317</f>
        <v>172.02956</v>
      </c>
      <c r="N487" s="22">
        <f>M487*E487</f>
        <v>123892.2485208</v>
      </c>
    </row>
    <row r="488" spans="1:14" x14ac:dyDescent="0.25">
      <c r="A488" s="17" t="s">
        <v>1027</v>
      </c>
      <c r="B488" s="18" t="s">
        <v>1028</v>
      </c>
      <c r="C488" s="18" t="s">
        <v>79</v>
      </c>
      <c r="D488" s="19">
        <v>8545337.3599999994</v>
      </c>
      <c r="E488" s="20">
        <v>3644.16</v>
      </c>
      <c r="F488" s="19">
        <f>D488/E488</f>
        <v>2344.940222163681</v>
      </c>
      <c r="G488" s="21">
        <v>0.26257999999999998</v>
      </c>
      <c r="H488" s="21">
        <v>1</v>
      </c>
      <c r="I488" s="21">
        <f>G488*H488</f>
        <v>0.26257999999999998</v>
      </c>
      <c r="J488" s="21">
        <f>G488-I488</f>
        <v>0</v>
      </c>
      <c r="K488" s="21">
        <f>IF(G488+J488&gt;0.9,0.9,G488+J488)</f>
        <v>0.26257999999999998</v>
      </c>
      <c r="L488" s="21">
        <f>K488/1.25</f>
        <v>0.21006399999999997</v>
      </c>
      <c r="M488" s="19">
        <f>(1-L488)*317</f>
        <v>250.40971199999998</v>
      </c>
      <c r="N488" s="22">
        <f>M488*E488</f>
        <v>912533.05608191993</v>
      </c>
    </row>
    <row r="489" spans="1:14" x14ac:dyDescent="0.25">
      <c r="A489" s="17" t="s">
        <v>1029</v>
      </c>
      <c r="B489" s="18" t="s">
        <v>1030</v>
      </c>
      <c r="C489" s="18" t="s">
        <v>234</v>
      </c>
      <c r="D489" s="19">
        <v>12536821.960000001</v>
      </c>
      <c r="E489" s="20">
        <v>1795.18</v>
      </c>
      <c r="F489" s="19">
        <f>D489/E489</f>
        <v>6983.6016221214586</v>
      </c>
      <c r="G489" s="21">
        <v>0.63712999999999997</v>
      </c>
      <c r="H489" s="21">
        <v>1</v>
      </c>
      <c r="I489" s="21">
        <f>G489*H489</f>
        <v>0.63712999999999997</v>
      </c>
      <c r="J489" s="21">
        <f>G489-I489</f>
        <v>0</v>
      </c>
      <c r="K489" s="21">
        <f>IF(G489+J489&gt;0.9,0.9,G489+J489)</f>
        <v>0.63712999999999997</v>
      </c>
      <c r="L489" s="21">
        <f>K489/1.25</f>
        <v>0.50970399999999993</v>
      </c>
      <c r="M489" s="19">
        <f>(1-L489)*317</f>
        <v>155.42383200000003</v>
      </c>
      <c r="N489" s="22">
        <f>M489*E489</f>
        <v>279013.75472976005</v>
      </c>
    </row>
    <row r="490" spans="1:14" x14ac:dyDescent="0.25">
      <c r="A490" s="17" t="s">
        <v>1031</v>
      </c>
      <c r="B490" s="18" t="s">
        <v>1032</v>
      </c>
      <c r="C490" s="18" t="s">
        <v>59</v>
      </c>
      <c r="D490" s="19">
        <v>4494848.05</v>
      </c>
      <c r="E490" s="20">
        <v>990.83</v>
      </c>
      <c r="F490" s="19">
        <f>D490/E490</f>
        <v>4536.4472714794665</v>
      </c>
      <c r="G490" s="21">
        <v>0.36620000000000003</v>
      </c>
      <c r="H490" s="21">
        <v>1</v>
      </c>
      <c r="I490" s="21">
        <f>G490*H490</f>
        <v>0.36620000000000003</v>
      </c>
      <c r="J490" s="21">
        <f>G490-I490</f>
        <v>0</v>
      </c>
      <c r="K490" s="21">
        <f>IF(G490+J490&gt;0.9,0.9,G490+J490)</f>
        <v>0.36620000000000003</v>
      </c>
      <c r="L490" s="21">
        <f>K490/1.25</f>
        <v>0.29296</v>
      </c>
      <c r="M490" s="19">
        <f>(1-L490)*317</f>
        <v>224.13167999999999</v>
      </c>
      <c r="N490" s="22">
        <f>M490*E490</f>
        <v>222076.3924944</v>
      </c>
    </row>
    <row r="491" spans="1:14" x14ac:dyDescent="0.25">
      <c r="A491" s="17" t="s">
        <v>1035</v>
      </c>
      <c r="B491" s="18" t="s">
        <v>1036</v>
      </c>
      <c r="C491" s="18" t="s">
        <v>56</v>
      </c>
      <c r="D491" s="19">
        <v>10173461.08</v>
      </c>
      <c r="E491" s="20">
        <v>1587.72</v>
      </c>
      <c r="F491" s="19">
        <f>D491/E491</f>
        <v>6407.5914392966015</v>
      </c>
      <c r="G491" s="21">
        <v>0.50770000000000004</v>
      </c>
      <c r="H491" s="21">
        <v>1</v>
      </c>
      <c r="I491" s="21">
        <f>G491*H491</f>
        <v>0.50770000000000004</v>
      </c>
      <c r="J491" s="21">
        <f>G491-I491</f>
        <v>0</v>
      </c>
      <c r="K491" s="21">
        <f>IF(G491+J491&gt;0.9,0.9,G491+J491)</f>
        <v>0.50770000000000004</v>
      </c>
      <c r="L491" s="21">
        <f>K491/1.25</f>
        <v>0.40616000000000002</v>
      </c>
      <c r="M491" s="19">
        <f>(1-L491)*317</f>
        <v>188.24727999999999</v>
      </c>
      <c r="N491" s="22">
        <f>M491*E491</f>
        <v>298883.97140159999</v>
      </c>
    </row>
    <row r="492" spans="1:14" x14ac:dyDescent="0.25">
      <c r="A492" s="17" t="s">
        <v>1037</v>
      </c>
      <c r="B492" s="18" t="s">
        <v>1036</v>
      </c>
      <c r="C492" s="18" t="s">
        <v>239</v>
      </c>
      <c r="D492" s="19">
        <v>5150299.67</v>
      </c>
      <c r="E492" s="20">
        <v>1273.54</v>
      </c>
      <c r="F492" s="19">
        <f>D492/E492</f>
        <v>4044.0815914694476</v>
      </c>
      <c r="G492" s="21">
        <v>0.28543000000000002</v>
      </c>
      <c r="H492" s="21">
        <v>1</v>
      </c>
      <c r="I492" s="21">
        <f>G492*H492</f>
        <v>0.28543000000000002</v>
      </c>
      <c r="J492" s="21">
        <f>G492-I492</f>
        <v>0</v>
      </c>
      <c r="K492" s="21">
        <f>IF(G492+J492&gt;0.9,0.9,G492+J492)</f>
        <v>0.28543000000000002</v>
      </c>
      <c r="L492" s="21">
        <f>K492/1.25</f>
        <v>0.22834400000000002</v>
      </c>
      <c r="M492" s="19">
        <f>(1-L492)*317</f>
        <v>244.61495200000002</v>
      </c>
      <c r="N492" s="22">
        <f>M492*E492</f>
        <v>311526.92597008002</v>
      </c>
    </row>
    <row r="493" spans="1:14" x14ac:dyDescent="0.25">
      <c r="A493" s="17" t="s">
        <v>1038</v>
      </c>
      <c r="B493" s="18" t="s">
        <v>1039</v>
      </c>
      <c r="C493" s="18" t="s">
        <v>248</v>
      </c>
      <c r="D493" s="19">
        <v>3959717.52</v>
      </c>
      <c r="E493" s="20">
        <v>692.53</v>
      </c>
      <c r="F493" s="19">
        <f>D493/E493</f>
        <v>5717.7559383709013</v>
      </c>
      <c r="G493" s="21">
        <v>0.42523</v>
      </c>
      <c r="H493" s="21">
        <v>1</v>
      </c>
      <c r="I493" s="21">
        <f>G493*H493</f>
        <v>0.42523</v>
      </c>
      <c r="J493" s="21">
        <f>G493-I493</f>
        <v>0</v>
      </c>
      <c r="K493" s="21">
        <f>IF(G493+J493&gt;0.9,0.9,G493+J493)</f>
        <v>0.42523</v>
      </c>
      <c r="L493" s="21">
        <f>K493/1.25</f>
        <v>0.34018399999999999</v>
      </c>
      <c r="M493" s="19">
        <f>(1-L493)*317</f>
        <v>209.16167199999998</v>
      </c>
      <c r="N493" s="22">
        <f>M493*E493</f>
        <v>144850.73271015999</v>
      </c>
    </row>
    <row r="494" spans="1:14" x14ac:dyDescent="0.25">
      <c r="A494" s="17" t="s">
        <v>1040</v>
      </c>
      <c r="B494" s="18" t="s">
        <v>1039</v>
      </c>
      <c r="C494" s="18" t="s">
        <v>5</v>
      </c>
      <c r="D494" s="19">
        <v>9051046.9399999995</v>
      </c>
      <c r="E494" s="20">
        <v>931.16</v>
      </c>
      <c r="F494" s="19">
        <f>D494/E494</f>
        <v>9720.1844366166933</v>
      </c>
      <c r="G494" s="21">
        <v>0.69611999999999996</v>
      </c>
      <c r="H494" s="21">
        <v>1</v>
      </c>
      <c r="I494" s="21">
        <f>G494*H494</f>
        <v>0.69611999999999996</v>
      </c>
      <c r="J494" s="21">
        <f>G494-I494</f>
        <v>0</v>
      </c>
      <c r="K494" s="21">
        <f>IF(G494+J494&gt;0.9,0.9,G494+J494)</f>
        <v>0.69611999999999996</v>
      </c>
      <c r="L494" s="21">
        <f>K494/1.25</f>
        <v>0.55689599999999995</v>
      </c>
      <c r="M494" s="19">
        <f>(1-L494)*317</f>
        <v>140.46396800000002</v>
      </c>
      <c r="N494" s="22">
        <f>M494*E494</f>
        <v>130794.42844288002</v>
      </c>
    </row>
    <row r="495" spans="1:14" x14ac:dyDescent="0.25">
      <c r="A495" s="17" t="s">
        <v>1041</v>
      </c>
      <c r="B495" s="18" t="s">
        <v>1042</v>
      </c>
      <c r="C495" s="18" t="s">
        <v>84</v>
      </c>
      <c r="D495" s="19">
        <v>7849380.3499999996</v>
      </c>
      <c r="E495" s="20">
        <v>798.66</v>
      </c>
      <c r="F495" s="19">
        <f>D495/E495</f>
        <v>9828.1876518167937</v>
      </c>
      <c r="G495" s="21">
        <v>0.56040000000000001</v>
      </c>
      <c r="H495" s="21">
        <v>0.74626999999999999</v>
      </c>
      <c r="I495" s="21">
        <f>G495*H495</f>
        <v>0.41820970800000001</v>
      </c>
      <c r="J495" s="21">
        <f>G495-I495</f>
        <v>0.142190292</v>
      </c>
      <c r="K495" s="21">
        <f>IF(G495+J495&gt;0.9,0.9,G495+J495)</f>
        <v>0.70259029200000001</v>
      </c>
      <c r="L495" s="21">
        <f>K495/1.25</f>
        <v>0.56207223360000003</v>
      </c>
      <c r="M495" s="19">
        <f>(1-L495)*317</f>
        <v>138.8231019488</v>
      </c>
      <c r="N495" s="22">
        <f>M495*E495</f>
        <v>110872.45860242861</v>
      </c>
    </row>
    <row r="496" spans="1:14" x14ac:dyDescent="0.25">
      <c r="A496" s="17" t="s">
        <v>1043</v>
      </c>
      <c r="B496" s="18" t="s">
        <v>1042</v>
      </c>
      <c r="C496" s="18" t="s">
        <v>366</v>
      </c>
      <c r="D496" s="19">
        <v>5658301.1299999999</v>
      </c>
      <c r="E496" s="20">
        <v>727.89</v>
      </c>
      <c r="F496" s="19">
        <f>D496/E496</f>
        <v>7773.5662394043056</v>
      </c>
      <c r="G496" s="21">
        <v>0.57872999999999997</v>
      </c>
      <c r="H496" s="21">
        <v>1</v>
      </c>
      <c r="I496" s="21">
        <f>G496*H496</f>
        <v>0.57872999999999997</v>
      </c>
      <c r="J496" s="21">
        <f>G496-I496</f>
        <v>0</v>
      </c>
      <c r="K496" s="21">
        <f>IF(G496+J496&gt;0.9,0.9,G496+J496)</f>
        <v>0.57872999999999997</v>
      </c>
      <c r="L496" s="21">
        <f>K496/1.25</f>
        <v>0.46298399999999995</v>
      </c>
      <c r="M496" s="19">
        <f>(1-L496)*317</f>
        <v>170.23407200000003</v>
      </c>
      <c r="N496" s="22">
        <f>M496*E496</f>
        <v>123911.67866808001</v>
      </c>
    </row>
    <row r="497" spans="1:14" x14ac:dyDescent="0.25">
      <c r="A497" s="17" t="s">
        <v>1044</v>
      </c>
      <c r="B497" s="18" t="s">
        <v>1042</v>
      </c>
      <c r="C497" s="18" t="s">
        <v>317</v>
      </c>
      <c r="D497" s="19">
        <v>8574580.2599999998</v>
      </c>
      <c r="E497" s="20">
        <v>715.71</v>
      </c>
      <c r="F497" s="19">
        <f>D497/E497</f>
        <v>11980.523200737727</v>
      </c>
      <c r="G497" s="21">
        <v>0.77895999999999999</v>
      </c>
      <c r="H497" s="21">
        <v>0.98575000000000002</v>
      </c>
      <c r="I497" s="21">
        <f>G497*H497</f>
        <v>0.76785981999999997</v>
      </c>
      <c r="J497" s="21">
        <f>G497-I497</f>
        <v>1.1100180000000015E-2</v>
      </c>
      <c r="K497" s="21">
        <f>IF(G497+J497&gt;0.9,0.9,G497+J497)</f>
        <v>0.79006018</v>
      </c>
      <c r="L497" s="21">
        <f>K497/1.25</f>
        <v>0.63204814399999998</v>
      </c>
      <c r="M497" s="19">
        <f>(1-L497)*317</f>
        <v>116.64073835200001</v>
      </c>
      <c r="N497" s="22">
        <f>M497*E497</f>
        <v>83480.942845909929</v>
      </c>
    </row>
    <row r="498" spans="1:14" x14ac:dyDescent="0.25">
      <c r="A498" s="17" t="s">
        <v>1045</v>
      </c>
      <c r="B498" s="18" t="s">
        <v>1046</v>
      </c>
      <c r="C498" s="18" t="s">
        <v>137</v>
      </c>
      <c r="D498" s="19">
        <v>3653683.64</v>
      </c>
      <c r="E498" s="20">
        <v>469</v>
      </c>
      <c r="F498" s="19">
        <f>D498/E498</f>
        <v>7790.3702345415777</v>
      </c>
      <c r="G498" s="21">
        <v>0.53132000000000001</v>
      </c>
      <c r="H498" s="21">
        <v>1</v>
      </c>
      <c r="I498" s="21">
        <f>G498*H498</f>
        <v>0.53132000000000001</v>
      </c>
      <c r="J498" s="21">
        <f>G498-I498</f>
        <v>0</v>
      </c>
      <c r="K498" s="21">
        <f>IF(G498+J498&gt;0.9,0.9,G498+J498)</f>
        <v>0.53132000000000001</v>
      </c>
      <c r="L498" s="21">
        <f>K498/1.25</f>
        <v>0.42505599999999999</v>
      </c>
      <c r="M498" s="19">
        <f>(1-L498)*317</f>
        <v>182.257248</v>
      </c>
      <c r="N498" s="22">
        <f>M498*E498</f>
        <v>85478.649312000009</v>
      </c>
    </row>
    <row r="499" spans="1:14" x14ac:dyDescent="0.25">
      <c r="A499" s="17" t="s">
        <v>1047</v>
      </c>
      <c r="B499" s="18" t="s">
        <v>1048</v>
      </c>
      <c r="C499" s="18" t="s">
        <v>492</v>
      </c>
      <c r="D499" s="19">
        <v>16866983.289999999</v>
      </c>
      <c r="E499" s="20">
        <v>4337.26</v>
      </c>
      <c r="F499" s="19">
        <f>D499/E499</f>
        <v>3888.8568566329891</v>
      </c>
      <c r="G499" s="21">
        <v>0.45960000000000001</v>
      </c>
      <c r="H499" s="21">
        <v>0.96767000000000003</v>
      </c>
      <c r="I499" s="21">
        <f>G499*H499</f>
        <v>0.44474113200000004</v>
      </c>
      <c r="J499" s="21">
        <f>G499-I499</f>
        <v>1.485886799999997E-2</v>
      </c>
      <c r="K499" s="21">
        <f>IF(G499+J499&gt;0.9,0.9,G499+J499)</f>
        <v>0.47445886799999998</v>
      </c>
      <c r="L499" s="21">
        <f>K499/1.25</f>
        <v>0.37956709439999997</v>
      </c>
      <c r="M499" s="19">
        <f>(1-L499)*317</f>
        <v>196.67723107519998</v>
      </c>
      <c r="N499" s="22">
        <f>M499*E499</f>
        <v>853040.28725322196</v>
      </c>
    </row>
    <row r="500" spans="1:14" x14ac:dyDescent="0.25">
      <c r="A500" s="17" t="s">
        <v>1049</v>
      </c>
      <c r="B500" s="18" t="s">
        <v>1050</v>
      </c>
      <c r="C500" s="18" t="s">
        <v>242</v>
      </c>
      <c r="D500" s="19">
        <v>14659665.34</v>
      </c>
      <c r="E500" s="20">
        <v>3764.73</v>
      </c>
      <c r="F500" s="19">
        <f>D500/E500</f>
        <v>3893.9486603288947</v>
      </c>
      <c r="G500" s="21">
        <v>0.45027</v>
      </c>
      <c r="H500" s="21">
        <v>0.98917999999999995</v>
      </c>
      <c r="I500" s="21">
        <f>G500*H500</f>
        <v>0.44539807859999997</v>
      </c>
      <c r="J500" s="21">
        <f>G500-I500</f>
        <v>4.8719214000000344E-3</v>
      </c>
      <c r="K500" s="21">
        <f>IF(G500+J500&gt;0.9,0.9,G500+J500)</f>
        <v>0.45514192140000004</v>
      </c>
      <c r="L500" s="21">
        <f>K500/1.25</f>
        <v>0.36411353712000005</v>
      </c>
      <c r="M500" s="19">
        <f>(1-L500)*317</f>
        <v>201.57600873295999</v>
      </c>
      <c r="N500" s="22">
        <f>M500*E500</f>
        <v>758879.24735723645</v>
      </c>
    </row>
    <row r="501" spans="1:14" x14ac:dyDescent="0.25">
      <c r="A501" s="17" t="s">
        <v>1033</v>
      </c>
      <c r="B501" s="18" t="s">
        <v>1034</v>
      </c>
      <c r="C501" s="18" t="s">
        <v>120</v>
      </c>
      <c r="D501" s="19">
        <v>142008795.13999999</v>
      </c>
      <c r="E501" s="20">
        <v>23977.98</v>
      </c>
      <c r="F501" s="19">
        <f>D501/E501</f>
        <v>5922.4669943006038</v>
      </c>
      <c r="G501" s="21">
        <v>0.63907999999999998</v>
      </c>
      <c r="H501" s="21">
        <v>0.91320000000000001</v>
      </c>
      <c r="I501" s="21">
        <f>G501*H501</f>
        <v>0.58360785599999998</v>
      </c>
      <c r="J501" s="21">
        <f>G501-I501</f>
        <v>5.5472144000000001E-2</v>
      </c>
      <c r="K501" s="21">
        <f>IF(G501+J501&gt;0.9,0.9,G501+J501)</f>
        <v>0.69455214399999998</v>
      </c>
      <c r="L501" s="21">
        <f>K501/1.25</f>
        <v>0.55564171519999994</v>
      </c>
      <c r="M501" s="19">
        <f>(1-L501)*317</f>
        <v>140.86157628160001</v>
      </c>
      <c r="N501" s="22">
        <f>M501*E501</f>
        <v>3377576.0588486795</v>
      </c>
    </row>
    <row r="502" spans="1:14" x14ac:dyDescent="0.25">
      <c r="A502" s="17" t="s">
        <v>1051</v>
      </c>
      <c r="B502" s="18" t="s">
        <v>1052</v>
      </c>
      <c r="C502" s="18" t="s">
        <v>14</v>
      </c>
      <c r="D502" s="19">
        <v>5866852.7999999998</v>
      </c>
      <c r="E502" s="20">
        <v>881.78</v>
      </c>
      <c r="F502" s="19">
        <f>D502/E502</f>
        <v>6653.4201274694369</v>
      </c>
      <c r="G502" s="21">
        <v>0.48842999999999998</v>
      </c>
      <c r="H502" s="21">
        <v>1</v>
      </c>
      <c r="I502" s="21">
        <f>G502*H502</f>
        <v>0.48842999999999998</v>
      </c>
      <c r="J502" s="21">
        <f>G502-I502</f>
        <v>0</v>
      </c>
      <c r="K502" s="21">
        <f>IF(G502+J502&gt;0.9,0.9,G502+J502)</f>
        <v>0.48842999999999998</v>
      </c>
      <c r="L502" s="21">
        <f>K502/1.25</f>
        <v>0.39074399999999998</v>
      </c>
      <c r="M502" s="19">
        <f>(1-L502)*317</f>
        <v>193.134152</v>
      </c>
      <c r="N502" s="22">
        <f>M502*E502</f>
        <v>170301.83255056001</v>
      </c>
    </row>
    <row r="503" spans="1:14" x14ac:dyDescent="0.25">
      <c r="A503" s="17" t="s">
        <v>1053</v>
      </c>
      <c r="B503" s="18" t="s">
        <v>1054</v>
      </c>
      <c r="C503" s="18" t="s">
        <v>211</v>
      </c>
      <c r="D503" s="19">
        <v>15671989.77</v>
      </c>
      <c r="E503" s="20">
        <v>5903.39</v>
      </c>
      <c r="F503" s="19">
        <f>D503/E503</f>
        <v>2654.7440995766838</v>
      </c>
      <c r="G503" s="21">
        <v>0.36720999999999998</v>
      </c>
      <c r="H503" s="21">
        <v>0.93089</v>
      </c>
      <c r="I503" s="21">
        <f>G503*H503</f>
        <v>0.34183211689999998</v>
      </c>
      <c r="J503" s="21">
        <f>G503-I503</f>
        <v>2.5377883099999998E-2</v>
      </c>
      <c r="K503" s="21">
        <f>IF(G503+J503&gt;0.9,0.9,G503+J503)</f>
        <v>0.39258788309999998</v>
      </c>
      <c r="L503" s="21">
        <f>K503/1.25</f>
        <v>0.31407030648000001</v>
      </c>
      <c r="M503" s="19">
        <f>(1-L503)*317</f>
        <v>217.43971284584001</v>
      </c>
      <c r="N503" s="22">
        <f>M503*E503</f>
        <v>1283631.4264170036</v>
      </c>
    </row>
    <row r="504" spans="1:14" x14ac:dyDescent="0.25">
      <c r="A504" s="17" t="s">
        <v>1055</v>
      </c>
      <c r="B504" s="18" t="s">
        <v>1056</v>
      </c>
      <c r="C504" s="18" t="s">
        <v>248</v>
      </c>
      <c r="D504" s="19">
        <v>76680487.489999995</v>
      </c>
      <c r="E504" s="20">
        <v>8822.27</v>
      </c>
      <c r="F504" s="19">
        <f>D504/E504</f>
        <v>8691.69584358674</v>
      </c>
      <c r="G504" s="21">
        <v>0.82891000000000004</v>
      </c>
      <c r="H504" s="21">
        <v>1</v>
      </c>
      <c r="I504" s="21">
        <f>G504*H504</f>
        <v>0.82891000000000004</v>
      </c>
      <c r="J504" s="21">
        <f>G504-I504</f>
        <v>0</v>
      </c>
      <c r="K504" s="21">
        <f>IF(G504+J504&gt;0.9,0.9,G504+J504)</f>
        <v>0.82891000000000004</v>
      </c>
      <c r="L504" s="21">
        <f>K504/1.25</f>
        <v>0.66312800000000005</v>
      </c>
      <c r="M504" s="19">
        <f>(1-L504)*317</f>
        <v>106.78842399999998</v>
      </c>
      <c r="N504" s="22">
        <f>M504*E504</f>
        <v>942116.30940247991</v>
      </c>
    </row>
    <row r="505" spans="1:14" x14ac:dyDescent="0.25">
      <c r="A505" s="17" t="s">
        <v>1057</v>
      </c>
      <c r="B505" s="18" t="s">
        <v>1058</v>
      </c>
      <c r="C505" s="18" t="s">
        <v>32</v>
      </c>
      <c r="D505" s="19">
        <v>8970828.0399999991</v>
      </c>
      <c r="E505" s="20">
        <v>3906.41</v>
      </c>
      <c r="F505" s="19">
        <f>D505/E505</f>
        <v>2296.4379161429547</v>
      </c>
      <c r="G505" s="21">
        <v>0.40095999999999998</v>
      </c>
      <c r="H505" s="21">
        <v>0.56999</v>
      </c>
      <c r="I505" s="21">
        <f>G505*H505</f>
        <v>0.22854319039999998</v>
      </c>
      <c r="J505" s="21">
        <f>G505-I505</f>
        <v>0.1724168096</v>
      </c>
      <c r="K505" s="21">
        <f>IF(G505+J505&gt;0.9,0.9,G505+J505)</f>
        <v>0.57337680960000004</v>
      </c>
      <c r="L505" s="21">
        <f>K505/1.25</f>
        <v>0.45870144768000004</v>
      </c>
      <c r="M505" s="19">
        <f>(1-L505)*317</f>
        <v>171.59164108544002</v>
      </c>
      <c r="N505" s="22">
        <f>M505*E505</f>
        <v>670307.30265257368</v>
      </c>
    </row>
    <row r="506" spans="1:14" x14ac:dyDescent="0.25">
      <c r="A506" s="17" t="s">
        <v>1059</v>
      </c>
      <c r="B506" s="18" t="s">
        <v>1058</v>
      </c>
      <c r="C506" s="18" t="s">
        <v>59</v>
      </c>
      <c r="D506" s="19">
        <v>4650077.18</v>
      </c>
      <c r="E506" s="20">
        <v>1019.59</v>
      </c>
      <c r="F506" s="19">
        <f>D506/E506</f>
        <v>4560.7324316637078</v>
      </c>
      <c r="G506" s="21">
        <v>0.40188000000000001</v>
      </c>
      <c r="H506" s="21">
        <v>1</v>
      </c>
      <c r="I506" s="21">
        <f>G506*H506</f>
        <v>0.40188000000000001</v>
      </c>
      <c r="J506" s="21">
        <f>G506-I506</f>
        <v>0</v>
      </c>
      <c r="K506" s="21">
        <f>IF(G506+J506&gt;0.9,0.9,G506+J506)</f>
        <v>0.40188000000000001</v>
      </c>
      <c r="L506" s="21">
        <f>K506/1.25</f>
        <v>0.32150400000000001</v>
      </c>
      <c r="M506" s="19">
        <f>(1-L506)*317</f>
        <v>215.08323200000001</v>
      </c>
      <c r="N506" s="22">
        <f>M506*E506</f>
        <v>219296.71251488003</v>
      </c>
    </row>
    <row r="507" spans="1:14" x14ac:dyDescent="0.25">
      <c r="A507" s="17" t="s">
        <v>1060</v>
      </c>
      <c r="B507" s="18" t="s">
        <v>1058</v>
      </c>
      <c r="C507" s="18" t="s">
        <v>8</v>
      </c>
      <c r="D507" s="19">
        <v>9457226.8000000007</v>
      </c>
      <c r="E507" s="20">
        <v>2209.41</v>
      </c>
      <c r="F507" s="19">
        <f>D507/E507</f>
        <v>4280.4308842632199</v>
      </c>
      <c r="G507" s="21">
        <v>0.43280000000000002</v>
      </c>
      <c r="H507" s="21">
        <v>1</v>
      </c>
      <c r="I507" s="21">
        <f>G507*H507</f>
        <v>0.43280000000000002</v>
      </c>
      <c r="J507" s="21">
        <f>G507-I507</f>
        <v>0</v>
      </c>
      <c r="K507" s="21">
        <f>IF(G507+J507&gt;0.9,0.9,G507+J507)</f>
        <v>0.43280000000000002</v>
      </c>
      <c r="L507" s="21">
        <f>K507/1.25</f>
        <v>0.34623999999999999</v>
      </c>
      <c r="M507" s="19">
        <f>(1-L507)*317</f>
        <v>207.24191999999999</v>
      </c>
      <c r="N507" s="22">
        <f>M507*E507</f>
        <v>457882.37046719994</v>
      </c>
    </row>
    <row r="508" spans="1:14" x14ac:dyDescent="0.25">
      <c r="A508" s="17" t="s">
        <v>1061</v>
      </c>
      <c r="B508" s="18" t="s">
        <v>1062</v>
      </c>
      <c r="C508" s="18" t="s">
        <v>242</v>
      </c>
      <c r="D508" s="19">
        <v>5074048.3099999996</v>
      </c>
      <c r="E508" s="20">
        <v>770.11</v>
      </c>
      <c r="F508" s="19">
        <f>D508/E508</f>
        <v>6588.7318824583499</v>
      </c>
      <c r="G508" s="21">
        <v>0.57779000000000003</v>
      </c>
      <c r="H508" s="21">
        <v>0.90517999999999998</v>
      </c>
      <c r="I508" s="21">
        <f>G508*H508</f>
        <v>0.52300395220000007</v>
      </c>
      <c r="J508" s="21">
        <f>G508-I508</f>
        <v>5.478604779999996E-2</v>
      </c>
      <c r="K508" s="21">
        <f>IF(G508+J508&gt;0.9,0.9,G508+J508)</f>
        <v>0.63257604779999999</v>
      </c>
      <c r="L508" s="21">
        <f>K508/1.25</f>
        <v>0.50606083824000003</v>
      </c>
      <c r="M508" s="19">
        <f>(1-L508)*317</f>
        <v>156.57871427792</v>
      </c>
      <c r="N508" s="22">
        <f>M508*E508</f>
        <v>120582.83365256897</v>
      </c>
    </row>
    <row r="509" spans="1:14" x14ac:dyDescent="0.25">
      <c r="A509" s="17" t="s">
        <v>1063</v>
      </c>
      <c r="B509" s="18" t="s">
        <v>1064</v>
      </c>
      <c r="C509" s="18" t="s">
        <v>71</v>
      </c>
      <c r="D509" s="19">
        <v>3371803.15</v>
      </c>
      <c r="E509" s="20">
        <v>1551.42</v>
      </c>
      <c r="F509" s="19">
        <f>D509/E509</f>
        <v>2173.3657874721221</v>
      </c>
      <c r="G509" s="21">
        <v>0.13850999999999999</v>
      </c>
      <c r="H509" s="21">
        <v>1</v>
      </c>
      <c r="I509" s="21">
        <f>G509*H509</f>
        <v>0.13850999999999999</v>
      </c>
      <c r="J509" s="21">
        <f>G509-I509</f>
        <v>0</v>
      </c>
      <c r="K509" s="21">
        <f>IF(G509+J509&gt;0.9,0.9,G509+J509)</f>
        <v>0.13850999999999999</v>
      </c>
      <c r="L509" s="21">
        <f>K509/1.25</f>
        <v>0.11080799999999999</v>
      </c>
      <c r="M509" s="19">
        <f>(1-L509)*317</f>
        <v>281.87386399999997</v>
      </c>
      <c r="N509" s="22">
        <f>M509*E509</f>
        <v>437304.75008688</v>
      </c>
    </row>
    <row r="510" spans="1:14" x14ac:dyDescent="0.25">
      <c r="A510" s="17" t="s">
        <v>1065</v>
      </c>
      <c r="B510" s="18" t="s">
        <v>1066</v>
      </c>
      <c r="C510" s="18" t="s">
        <v>218</v>
      </c>
      <c r="D510" s="19">
        <v>5457508.6600000001</v>
      </c>
      <c r="E510" s="20">
        <v>938.27</v>
      </c>
      <c r="F510" s="19">
        <f>D510/E510</f>
        <v>5816.5652317563181</v>
      </c>
      <c r="G510" s="21">
        <v>0.44840000000000002</v>
      </c>
      <c r="H510" s="21">
        <v>1</v>
      </c>
      <c r="I510" s="21">
        <f>G510*H510</f>
        <v>0.44840000000000002</v>
      </c>
      <c r="J510" s="21">
        <f>G510-I510</f>
        <v>0</v>
      </c>
      <c r="K510" s="21">
        <f>IF(G510+J510&gt;0.9,0.9,G510+J510)</f>
        <v>0.44840000000000002</v>
      </c>
      <c r="L510" s="21">
        <f>K510/1.25</f>
        <v>0.35872000000000004</v>
      </c>
      <c r="M510" s="19">
        <f>(1-L510)*317</f>
        <v>203.28575999999998</v>
      </c>
      <c r="N510" s="22">
        <f>M510*E510</f>
        <v>190736.93003519997</v>
      </c>
    </row>
    <row r="511" spans="1:14" x14ac:dyDescent="0.25">
      <c r="A511" s="17" t="s">
        <v>1067</v>
      </c>
      <c r="B511" s="18" t="s">
        <v>1068</v>
      </c>
      <c r="C511" s="18" t="s">
        <v>759</v>
      </c>
      <c r="D511" s="19">
        <v>10791241.35</v>
      </c>
      <c r="E511" s="20">
        <v>2037.32</v>
      </c>
      <c r="F511" s="19">
        <f>D511/E511</f>
        <v>5296.7827096381525</v>
      </c>
      <c r="G511" s="21">
        <v>0.49891000000000002</v>
      </c>
      <c r="H511" s="21">
        <v>1</v>
      </c>
      <c r="I511" s="21">
        <f>G511*H511</f>
        <v>0.49891000000000002</v>
      </c>
      <c r="J511" s="21">
        <f>G511-I511</f>
        <v>0</v>
      </c>
      <c r="K511" s="21">
        <f>IF(G511+J511&gt;0.9,0.9,G511+J511)</f>
        <v>0.49891000000000002</v>
      </c>
      <c r="L511" s="21">
        <f>K511/1.25</f>
        <v>0.39912800000000004</v>
      </c>
      <c r="M511" s="19">
        <f>(1-L511)*317</f>
        <v>190.47642399999998</v>
      </c>
      <c r="N511" s="22">
        <f>M511*E511</f>
        <v>388061.42814367992</v>
      </c>
    </row>
    <row r="512" spans="1:14" x14ac:dyDescent="0.25">
      <c r="A512" s="17" t="s">
        <v>1069</v>
      </c>
      <c r="B512" s="18" t="s">
        <v>1070</v>
      </c>
      <c r="C512" s="18" t="s">
        <v>179</v>
      </c>
      <c r="D512" s="19">
        <v>15300525.52</v>
      </c>
      <c r="E512" s="20">
        <v>1860.24</v>
      </c>
      <c r="F512" s="19">
        <f>D512/E512</f>
        <v>8225.0276953511366</v>
      </c>
      <c r="G512" s="21">
        <v>0.72379000000000004</v>
      </c>
      <c r="H512" s="21">
        <v>0.97419</v>
      </c>
      <c r="I512" s="21">
        <f>G512*H512</f>
        <v>0.7051089801</v>
      </c>
      <c r="J512" s="21">
        <f>G512-I512</f>
        <v>1.868101990000004E-2</v>
      </c>
      <c r="K512" s="21">
        <f>IF(G512+J512&gt;0.9,0.9,G512+J512)</f>
        <v>0.74247101990000008</v>
      </c>
      <c r="L512" s="21">
        <f>K512/1.25</f>
        <v>0.59397681592000007</v>
      </c>
      <c r="M512" s="19">
        <f>(1-L512)*317</f>
        <v>128.70934935335998</v>
      </c>
      <c r="N512" s="22">
        <f>M512*E512</f>
        <v>239430.28004109437</v>
      </c>
    </row>
    <row r="513" spans="1:14" x14ac:dyDescent="0.25">
      <c r="A513" s="17" t="s">
        <v>1071</v>
      </c>
      <c r="B513" s="18" t="s">
        <v>1072</v>
      </c>
      <c r="C513" s="18" t="s">
        <v>8</v>
      </c>
      <c r="D513" s="19">
        <v>13702655.210000001</v>
      </c>
      <c r="E513" s="20">
        <v>5051.7</v>
      </c>
      <c r="F513" s="19">
        <f>D513/E513</f>
        <v>2712.4839578755668</v>
      </c>
      <c r="G513" s="21">
        <v>0.33027000000000001</v>
      </c>
      <c r="H513" s="21">
        <v>1</v>
      </c>
      <c r="I513" s="21">
        <f>G513*H513</f>
        <v>0.33027000000000001</v>
      </c>
      <c r="J513" s="21">
        <f>G513-I513</f>
        <v>0</v>
      </c>
      <c r="K513" s="21">
        <f>IF(G513+J513&gt;0.9,0.9,G513+J513)</f>
        <v>0.33027000000000001</v>
      </c>
      <c r="L513" s="21">
        <f>K513/1.25</f>
        <v>0.26421600000000001</v>
      </c>
      <c r="M513" s="19">
        <f>(1-L513)*317</f>
        <v>233.243528</v>
      </c>
      <c r="N513" s="22">
        <f>M513*E513</f>
        <v>1178276.3303975998</v>
      </c>
    </row>
    <row r="514" spans="1:14" x14ac:dyDescent="0.25">
      <c r="A514" s="17" t="s">
        <v>1073</v>
      </c>
      <c r="B514" s="18" t="s">
        <v>1074</v>
      </c>
      <c r="C514" s="18" t="s">
        <v>253</v>
      </c>
      <c r="D514" s="19">
        <v>2855947.81</v>
      </c>
      <c r="E514" s="20">
        <v>577.45000000000005</v>
      </c>
      <c r="F514" s="19">
        <f>D514/E514</f>
        <v>4945.7923802926662</v>
      </c>
      <c r="G514" s="21">
        <v>0.40822000000000003</v>
      </c>
      <c r="H514" s="21">
        <v>1</v>
      </c>
      <c r="I514" s="21">
        <f>G514*H514</f>
        <v>0.40822000000000003</v>
      </c>
      <c r="J514" s="21">
        <f>G514-I514</f>
        <v>0</v>
      </c>
      <c r="K514" s="21">
        <f>IF(G514+J514&gt;0.9,0.9,G514+J514)</f>
        <v>0.40822000000000003</v>
      </c>
      <c r="L514" s="21">
        <f>K514/1.25</f>
        <v>0.32657600000000003</v>
      </c>
      <c r="M514" s="19">
        <f>(1-L514)*317</f>
        <v>213.47540800000002</v>
      </c>
      <c r="N514" s="22">
        <f>M514*E514</f>
        <v>123271.37434960002</v>
      </c>
    </row>
    <row r="515" spans="1:14" x14ac:dyDescent="0.25">
      <c r="A515" s="17" t="s">
        <v>1075</v>
      </c>
      <c r="B515" s="18" t="s">
        <v>1076</v>
      </c>
      <c r="C515" s="18" t="s">
        <v>56</v>
      </c>
      <c r="D515" s="19">
        <v>5500656.0199999996</v>
      </c>
      <c r="E515" s="20">
        <v>2159.98</v>
      </c>
      <c r="F515" s="19">
        <f>D515/E515</f>
        <v>2546.6235891073065</v>
      </c>
      <c r="G515" s="21">
        <v>0.32390000000000002</v>
      </c>
      <c r="H515" s="21">
        <v>0.93098000000000003</v>
      </c>
      <c r="I515" s="21">
        <f>G515*H515</f>
        <v>0.30154442200000003</v>
      </c>
      <c r="J515" s="21">
        <f>G515-I515</f>
        <v>2.2355577999999987E-2</v>
      </c>
      <c r="K515" s="21">
        <f>IF(G515+J515&gt;0.9,0.9,G515+J515)</f>
        <v>0.34625557800000001</v>
      </c>
      <c r="L515" s="21">
        <f>K515/1.25</f>
        <v>0.27700446239999998</v>
      </c>
      <c r="M515" s="19">
        <f>(1-L515)*317</f>
        <v>229.1895854192</v>
      </c>
      <c r="N515" s="22">
        <f>M515*E515</f>
        <v>495044.92071376363</v>
      </c>
    </row>
    <row r="516" spans="1:14" x14ac:dyDescent="0.25">
      <c r="A516" s="17" t="s">
        <v>1077</v>
      </c>
      <c r="B516" s="18" t="s">
        <v>1078</v>
      </c>
      <c r="C516" s="18" t="s">
        <v>79</v>
      </c>
      <c r="D516" s="19">
        <v>9074316.5</v>
      </c>
      <c r="E516" s="20">
        <v>5322.23</v>
      </c>
      <c r="F516" s="19">
        <f>D516/E516</f>
        <v>1704.983907121639</v>
      </c>
      <c r="G516" s="21">
        <v>8.301E-2</v>
      </c>
      <c r="H516" s="21">
        <v>1</v>
      </c>
      <c r="I516" s="21">
        <f>G516*H516</f>
        <v>8.301E-2</v>
      </c>
      <c r="J516" s="21">
        <f>G516-I516</f>
        <v>0</v>
      </c>
      <c r="K516" s="21">
        <f>IF(G516+J516&gt;0.9,0.9,G516+J516)</f>
        <v>8.301E-2</v>
      </c>
      <c r="L516" s="21">
        <f>K516/1.25</f>
        <v>6.6407999999999995E-2</v>
      </c>
      <c r="M516" s="19">
        <f>(1-L516)*317</f>
        <v>295.94866400000001</v>
      </c>
      <c r="N516" s="22">
        <f>M516*E516</f>
        <v>1575106.8580007199</v>
      </c>
    </row>
    <row r="517" spans="1:14" x14ac:dyDescent="0.25">
      <c r="A517" s="17" t="s">
        <v>1079</v>
      </c>
      <c r="B517" s="18" t="s">
        <v>1080</v>
      </c>
      <c r="C517" s="18" t="s">
        <v>59</v>
      </c>
      <c r="D517" s="19">
        <v>13138335.59</v>
      </c>
      <c r="E517" s="20">
        <v>1636.08</v>
      </c>
      <c r="F517" s="19">
        <f>D517/E517</f>
        <v>8030.3747921862014</v>
      </c>
      <c r="G517" s="21">
        <v>0.75226999999999999</v>
      </c>
      <c r="H517" s="21">
        <v>1</v>
      </c>
      <c r="I517" s="21">
        <f>G517*H517</f>
        <v>0.75226999999999999</v>
      </c>
      <c r="J517" s="21">
        <f>G517-I517</f>
        <v>0</v>
      </c>
      <c r="K517" s="21">
        <f>IF(G517+J517&gt;0.9,0.9,G517+J517)</f>
        <v>0.75226999999999999</v>
      </c>
      <c r="L517" s="21">
        <f>K517/1.25</f>
        <v>0.60181600000000002</v>
      </c>
      <c r="M517" s="19">
        <f>(1-L517)*317</f>
        <v>126.224328</v>
      </c>
      <c r="N517" s="22">
        <f>M517*E517</f>
        <v>206513.09855423999</v>
      </c>
    </row>
    <row r="518" spans="1:14" x14ac:dyDescent="0.25">
      <c r="A518" s="17" t="s">
        <v>1081</v>
      </c>
      <c r="B518" s="18" t="s">
        <v>1082</v>
      </c>
      <c r="C518" s="18" t="s">
        <v>172</v>
      </c>
      <c r="D518" s="19">
        <v>3342227.94</v>
      </c>
      <c r="E518" s="20">
        <v>434.26</v>
      </c>
      <c r="F518" s="19">
        <f>D518/E518</f>
        <v>7696.3753051167505</v>
      </c>
      <c r="G518" s="21">
        <v>0.48976999999999998</v>
      </c>
      <c r="H518" s="21">
        <v>1</v>
      </c>
      <c r="I518" s="21">
        <f>G518*H518</f>
        <v>0.48976999999999998</v>
      </c>
      <c r="J518" s="21">
        <f>G518-I518</f>
        <v>0</v>
      </c>
      <c r="K518" s="21">
        <f>IF(G518+J518&gt;0.9,0.9,G518+J518)</f>
        <v>0.48976999999999998</v>
      </c>
      <c r="L518" s="21">
        <f>K518/1.25</f>
        <v>0.391816</v>
      </c>
      <c r="M518" s="19">
        <f>(1-L518)*317</f>
        <v>192.79432800000001</v>
      </c>
      <c r="N518" s="22">
        <f>M518*E518</f>
        <v>83722.864877280008</v>
      </c>
    </row>
    <row r="519" spans="1:14" x14ac:dyDescent="0.25">
      <c r="A519" s="17" t="s">
        <v>1083</v>
      </c>
      <c r="B519" s="18" t="s">
        <v>1084</v>
      </c>
      <c r="C519" s="18" t="s">
        <v>87</v>
      </c>
      <c r="D519" s="19">
        <v>5885451.4000000004</v>
      </c>
      <c r="E519" s="20">
        <v>2673.3</v>
      </c>
      <c r="F519" s="19">
        <f>D519/E519</f>
        <v>2201.5678749111585</v>
      </c>
      <c r="G519" s="21">
        <v>0.27782000000000001</v>
      </c>
      <c r="H519" s="21">
        <v>1</v>
      </c>
      <c r="I519" s="21">
        <f>G519*H519</f>
        <v>0.27782000000000001</v>
      </c>
      <c r="J519" s="21">
        <f>G519-I519</f>
        <v>0</v>
      </c>
      <c r="K519" s="21">
        <f>IF(G519+J519&gt;0.9,0.9,G519+J519)</f>
        <v>0.27782000000000001</v>
      </c>
      <c r="L519" s="21">
        <f>K519/1.25</f>
        <v>0.22225600000000001</v>
      </c>
      <c r="M519" s="19">
        <f>(1-L519)*317</f>
        <v>246.544848</v>
      </c>
      <c r="N519" s="22">
        <f>M519*E519</f>
        <v>659088.3421584001</v>
      </c>
    </row>
    <row r="520" spans="1:14" x14ac:dyDescent="0.25">
      <c r="A520" s="17" t="s">
        <v>1085</v>
      </c>
      <c r="B520" s="18" t="s">
        <v>1086</v>
      </c>
      <c r="C520" s="18" t="s">
        <v>43</v>
      </c>
      <c r="D520" s="19">
        <v>5519438.8700000001</v>
      </c>
      <c r="E520" s="20">
        <v>1219.8599999999999</v>
      </c>
      <c r="F520" s="19">
        <f>D520/E520</f>
        <v>4524.6494433787484</v>
      </c>
      <c r="G520" s="21">
        <v>0.48111999999999999</v>
      </c>
      <c r="H520" s="21">
        <v>1</v>
      </c>
      <c r="I520" s="21">
        <f>G520*H520</f>
        <v>0.48111999999999999</v>
      </c>
      <c r="J520" s="21">
        <f>G520-I520</f>
        <v>0</v>
      </c>
      <c r="K520" s="21">
        <f>IF(G520+J520&gt;0.9,0.9,G520+J520)</f>
        <v>0.48111999999999999</v>
      </c>
      <c r="L520" s="21">
        <f>K520/1.25</f>
        <v>0.38489600000000002</v>
      </c>
      <c r="M520" s="19">
        <f>(1-L520)*317</f>
        <v>194.987968</v>
      </c>
      <c r="N520" s="22">
        <f>M520*E520</f>
        <v>237858.02264447996</v>
      </c>
    </row>
    <row r="521" spans="1:14" x14ac:dyDescent="0.25">
      <c r="A521" s="17" t="s">
        <v>1087</v>
      </c>
      <c r="B521" s="18" t="s">
        <v>1088</v>
      </c>
      <c r="C521" s="18" t="s">
        <v>1089</v>
      </c>
      <c r="D521" s="19">
        <v>13547315.640000001</v>
      </c>
      <c r="E521" s="20">
        <v>2213.52</v>
      </c>
      <c r="F521" s="19">
        <f>D521/E521</f>
        <v>6120.2589721348804</v>
      </c>
      <c r="G521" s="21">
        <v>0.27932000000000001</v>
      </c>
      <c r="H521" s="21">
        <v>1</v>
      </c>
      <c r="I521" s="21">
        <f>G521*H521</f>
        <v>0.27932000000000001</v>
      </c>
      <c r="J521" s="21">
        <f>G521-I521</f>
        <v>0</v>
      </c>
      <c r="K521" s="21">
        <f>IF(G521+J521&gt;0.9,0.9,G521+J521)</f>
        <v>0.27932000000000001</v>
      </c>
      <c r="L521" s="21">
        <f>K521/1.25</f>
        <v>0.22345600000000002</v>
      </c>
      <c r="M521" s="19">
        <f>(1-L521)*317</f>
        <v>246.16444799999999</v>
      </c>
      <c r="N521" s="22">
        <f>M521*E521</f>
        <v>544889.92893695994</v>
      </c>
    </row>
    <row r="522" spans="1:14" x14ac:dyDescent="0.25">
      <c r="A522" s="17" t="s">
        <v>1090</v>
      </c>
      <c r="B522" s="18" t="s">
        <v>1091</v>
      </c>
      <c r="C522" s="18" t="s">
        <v>242</v>
      </c>
      <c r="D522" s="19">
        <v>3431163.82</v>
      </c>
      <c r="E522" s="20">
        <v>5280.41</v>
      </c>
      <c r="F522" s="19">
        <f>D522/E522</f>
        <v>649.79117530646295</v>
      </c>
      <c r="G522" s="21">
        <v>0.05</v>
      </c>
      <c r="H522" s="21">
        <v>1</v>
      </c>
      <c r="I522" s="21">
        <f>G522*H522</f>
        <v>0.05</v>
      </c>
      <c r="J522" s="21">
        <f>G522-I522</f>
        <v>0</v>
      </c>
      <c r="K522" s="21">
        <f>IF(G522+J522&gt;0.9,0.9,G522+J522)</f>
        <v>0.05</v>
      </c>
      <c r="L522" s="21">
        <f>K522/1.25</f>
        <v>0.04</v>
      </c>
      <c r="M522" s="19">
        <f>(1-L522)*317</f>
        <v>304.32</v>
      </c>
      <c r="N522" s="22">
        <f>M522*E522</f>
        <v>1606934.3711999999</v>
      </c>
    </row>
    <row r="523" spans="1:14" x14ac:dyDescent="0.25">
      <c r="A523" s="17" t="s">
        <v>1092</v>
      </c>
      <c r="B523" s="18" t="s">
        <v>1093</v>
      </c>
      <c r="C523" s="18" t="s">
        <v>32</v>
      </c>
      <c r="D523" s="19">
        <v>18597280.93</v>
      </c>
      <c r="E523" s="20">
        <v>7924.77</v>
      </c>
      <c r="F523" s="19">
        <f>D523/E523</f>
        <v>2346.7281611958451</v>
      </c>
      <c r="G523" s="21">
        <v>0.34325</v>
      </c>
      <c r="H523" s="21">
        <v>0.80740000000000001</v>
      </c>
      <c r="I523" s="21">
        <f>G523*H523</f>
        <v>0.27714005000000003</v>
      </c>
      <c r="J523" s="21">
        <f>G523-I523</f>
        <v>6.6109949999999973E-2</v>
      </c>
      <c r="K523" s="21">
        <f>IF(G523+J523&gt;0.9,0.9,G523+J523)</f>
        <v>0.40935994999999997</v>
      </c>
      <c r="L523" s="21">
        <f>K523/1.25</f>
        <v>0.32748795999999997</v>
      </c>
      <c r="M523" s="19">
        <f>(1-L523)*317</f>
        <v>213.18631668</v>
      </c>
      <c r="N523" s="22">
        <f>M523*E523</f>
        <v>1689452.5268361638</v>
      </c>
    </row>
    <row r="524" spans="1:14" x14ac:dyDescent="0.25">
      <c r="A524" s="17" t="s">
        <v>1094</v>
      </c>
      <c r="B524" s="18" t="s">
        <v>1095</v>
      </c>
      <c r="C524" s="18" t="s">
        <v>234</v>
      </c>
      <c r="D524" s="19">
        <v>8126536.5899999999</v>
      </c>
      <c r="E524" s="20">
        <v>696.77</v>
      </c>
      <c r="F524" s="19">
        <f>D524/E524</f>
        <v>11663.155115748383</v>
      </c>
      <c r="G524" s="21">
        <v>0.70716999999999997</v>
      </c>
      <c r="H524" s="21">
        <v>0.94477999999999995</v>
      </c>
      <c r="I524" s="21">
        <f>G524*H524</f>
        <v>0.66812007259999995</v>
      </c>
      <c r="J524" s="21">
        <f>G524-I524</f>
        <v>3.9049927400000017E-2</v>
      </c>
      <c r="K524" s="21">
        <f>IF(G524+J524&gt;0.9,0.9,G524+J524)</f>
        <v>0.74621992739999998</v>
      </c>
      <c r="L524" s="21">
        <f>K524/1.25</f>
        <v>0.59697594192000003</v>
      </c>
      <c r="M524" s="19">
        <f>(1-L524)*317</f>
        <v>127.75862641135998</v>
      </c>
      <c r="N524" s="22">
        <f>M524*E524</f>
        <v>89018.378124643292</v>
      </c>
    </row>
    <row r="525" spans="1:14" x14ac:dyDescent="0.25">
      <c r="A525" s="17" t="s">
        <v>1096</v>
      </c>
      <c r="B525" s="18" t="s">
        <v>1097</v>
      </c>
      <c r="C525" s="18" t="s">
        <v>377</v>
      </c>
      <c r="D525" s="19">
        <v>7963915.4900000002</v>
      </c>
      <c r="E525" s="20">
        <v>2931.82</v>
      </c>
      <c r="F525" s="19">
        <f>D525/E525</f>
        <v>2716.3725910867652</v>
      </c>
      <c r="G525" s="21">
        <v>0.23910999999999999</v>
      </c>
      <c r="H525" s="21">
        <v>1</v>
      </c>
      <c r="I525" s="21">
        <f>G525*H525</f>
        <v>0.23910999999999999</v>
      </c>
      <c r="J525" s="21">
        <f>G525-I525</f>
        <v>0</v>
      </c>
      <c r="K525" s="21">
        <f>IF(G525+J525&gt;0.9,0.9,G525+J525)</f>
        <v>0.23910999999999999</v>
      </c>
      <c r="L525" s="21">
        <f>K525/1.25</f>
        <v>0.19128799999999999</v>
      </c>
      <c r="M525" s="19">
        <f>(1-L525)*317</f>
        <v>256.36170399999997</v>
      </c>
      <c r="N525" s="22">
        <f>M525*E525</f>
        <v>751606.37102127995</v>
      </c>
    </row>
    <row r="526" spans="1:14" x14ac:dyDescent="0.25">
      <c r="A526" s="17" t="s">
        <v>1098</v>
      </c>
      <c r="B526" s="18" t="s">
        <v>1099</v>
      </c>
      <c r="C526" s="18" t="s">
        <v>8</v>
      </c>
      <c r="D526" s="19">
        <v>9193901.9399999995</v>
      </c>
      <c r="E526" s="20">
        <v>2566.67</v>
      </c>
      <c r="F526" s="19">
        <f>D526/E526</f>
        <v>3582.035064889526</v>
      </c>
      <c r="G526" s="21">
        <v>0.42301</v>
      </c>
      <c r="H526" s="21">
        <v>1</v>
      </c>
      <c r="I526" s="21">
        <f>G526*H526</f>
        <v>0.42301</v>
      </c>
      <c r="J526" s="21">
        <f>G526-I526</f>
        <v>0</v>
      </c>
      <c r="K526" s="21">
        <f>IF(G526+J526&gt;0.9,0.9,G526+J526)</f>
        <v>0.42301</v>
      </c>
      <c r="L526" s="21">
        <f>K526/1.25</f>
        <v>0.33840799999999999</v>
      </c>
      <c r="M526" s="19">
        <f>(1-L526)*317</f>
        <v>209.72466399999999</v>
      </c>
      <c r="N526" s="22">
        <f>M526*E526</f>
        <v>538294.00334887998</v>
      </c>
    </row>
    <row r="527" spans="1:14" x14ac:dyDescent="0.25">
      <c r="A527" s="17" t="s">
        <v>1100</v>
      </c>
      <c r="B527" s="18" t="s">
        <v>1101</v>
      </c>
      <c r="C527" s="18" t="s">
        <v>245</v>
      </c>
      <c r="D527" s="19">
        <v>21032798.02</v>
      </c>
      <c r="E527" s="20">
        <v>4075.49</v>
      </c>
      <c r="F527" s="19">
        <f>D527/E527</f>
        <v>5160.8022642676096</v>
      </c>
      <c r="G527" s="21">
        <v>0.51465000000000005</v>
      </c>
      <c r="H527" s="21">
        <v>1</v>
      </c>
      <c r="I527" s="21">
        <f>G527*H527</f>
        <v>0.51465000000000005</v>
      </c>
      <c r="J527" s="21">
        <f>G527-I527</f>
        <v>0</v>
      </c>
      <c r="K527" s="21">
        <f>IF(G527+J527&gt;0.9,0.9,G527+J527)</f>
        <v>0.51465000000000005</v>
      </c>
      <c r="L527" s="21">
        <f>K527/1.25</f>
        <v>0.41172000000000003</v>
      </c>
      <c r="M527" s="19">
        <f>(1-L527)*317</f>
        <v>186.48475999999997</v>
      </c>
      <c r="N527" s="22">
        <f>M527*E527</f>
        <v>760016.77453239984</v>
      </c>
    </row>
    <row r="528" spans="1:14" x14ac:dyDescent="0.25">
      <c r="A528" s="17" t="s">
        <v>1102</v>
      </c>
      <c r="B528" s="18" t="s">
        <v>1103</v>
      </c>
      <c r="C528" s="18" t="s">
        <v>248</v>
      </c>
      <c r="D528" s="19">
        <v>18865230.07</v>
      </c>
      <c r="E528" s="20">
        <v>2839.11</v>
      </c>
      <c r="F528" s="19">
        <f>D528/E528</f>
        <v>6644.768983942151</v>
      </c>
      <c r="G528" s="21">
        <v>0.69784999999999997</v>
      </c>
      <c r="H528" s="21">
        <v>1</v>
      </c>
      <c r="I528" s="21">
        <f>G528*H528</f>
        <v>0.69784999999999997</v>
      </c>
      <c r="J528" s="21">
        <f>G528-I528</f>
        <v>0</v>
      </c>
      <c r="K528" s="21">
        <f>IF(G528+J528&gt;0.9,0.9,G528+J528)</f>
        <v>0.69784999999999997</v>
      </c>
      <c r="L528" s="21">
        <f>K528/1.25</f>
        <v>0.55828</v>
      </c>
      <c r="M528" s="19">
        <f>(1-L528)*317</f>
        <v>140.02524</v>
      </c>
      <c r="N528" s="22">
        <f>M528*E528</f>
        <v>397547.0591364</v>
      </c>
    </row>
    <row r="529" spans="1:14" x14ac:dyDescent="0.25">
      <c r="A529" s="17" t="s">
        <v>1104</v>
      </c>
      <c r="B529" s="18" t="s">
        <v>1105</v>
      </c>
      <c r="C529" s="18" t="s">
        <v>242</v>
      </c>
      <c r="D529" s="19">
        <v>5084880.7</v>
      </c>
      <c r="E529" s="20">
        <v>1929.64</v>
      </c>
      <c r="F529" s="19">
        <f>D529/E529</f>
        <v>2635.144742024419</v>
      </c>
      <c r="G529" s="21">
        <v>0.33006999999999997</v>
      </c>
      <c r="H529" s="21">
        <v>0.96099999999999997</v>
      </c>
      <c r="I529" s="21">
        <f>G529*H529</f>
        <v>0.31719726999999998</v>
      </c>
      <c r="J529" s="21">
        <f>G529-I529</f>
        <v>1.2872729999999999E-2</v>
      </c>
      <c r="K529" s="21">
        <f>IF(G529+J529&gt;0.9,0.9,G529+J529)</f>
        <v>0.34294272999999997</v>
      </c>
      <c r="L529" s="21">
        <f>K529/1.25</f>
        <v>0.274354184</v>
      </c>
      <c r="M529" s="19">
        <f>(1-L529)*317</f>
        <v>230.02972367199999</v>
      </c>
      <c r="N529" s="22">
        <f>M529*E529</f>
        <v>443874.55598643806</v>
      </c>
    </row>
    <row r="530" spans="1:14" x14ac:dyDescent="0.25">
      <c r="A530" s="17" t="s">
        <v>1106</v>
      </c>
      <c r="B530" s="18" t="s">
        <v>1107</v>
      </c>
      <c r="C530" s="18" t="s">
        <v>445</v>
      </c>
      <c r="D530" s="19">
        <v>13099589.08</v>
      </c>
      <c r="E530" s="20">
        <v>2765.56</v>
      </c>
      <c r="F530" s="19">
        <f>D530/E530</f>
        <v>4736.6859080981794</v>
      </c>
      <c r="G530" s="21">
        <v>0.53849999999999998</v>
      </c>
      <c r="H530" s="21">
        <v>1</v>
      </c>
      <c r="I530" s="21">
        <f>G530*H530</f>
        <v>0.53849999999999998</v>
      </c>
      <c r="J530" s="21">
        <f>G530-I530</f>
        <v>0</v>
      </c>
      <c r="K530" s="21">
        <f>IF(G530+J530&gt;0.9,0.9,G530+J530)</f>
        <v>0.53849999999999998</v>
      </c>
      <c r="L530" s="21">
        <f>K530/1.25</f>
        <v>0.43079999999999996</v>
      </c>
      <c r="M530" s="19">
        <f>(1-L530)*317</f>
        <v>180.43640000000002</v>
      </c>
      <c r="N530" s="22">
        <f>M530*E530</f>
        <v>499007.69038400007</v>
      </c>
    </row>
    <row r="531" spans="1:14" x14ac:dyDescent="0.25">
      <c r="A531" s="17" t="s">
        <v>1108</v>
      </c>
      <c r="B531" s="18" t="s">
        <v>1109</v>
      </c>
      <c r="C531" s="18" t="s">
        <v>115</v>
      </c>
      <c r="D531" s="19">
        <v>8175621.1799999997</v>
      </c>
      <c r="E531" s="20">
        <v>2513.21</v>
      </c>
      <c r="F531" s="19">
        <f>D531/E531</f>
        <v>3253.0593066237998</v>
      </c>
      <c r="G531" s="21">
        <v>0.40522000000000002</v>
      </c>
      <c r="H531" s="21">
        <v>0.99150000000000005</v>
      </c>
      <c r="I531" s="21">
        <f>G531*H531</f>
        <v>0.40177563000000005</v>
      </c>
      <c r="J531" s="21">
        <f>G531-I531</f>
        <v>3.4443699999999744E-3</v>
      </c>
      <c r="K531" s="21">
        <f>IF(G531+J531&gt;0.9,0.9,G531+J531)</f>
        <v>0.40866437</v>
      </c>
      <c r="L531" s="21">
        <f>K531/1.25</f>
        <v>0.32693149599999999</v>
      </c>
      <c r="M531" s="19">
        <f>(1-L531)*317</f>
        <v>213.36271576799999</v>
      </c>
      <c r="N531" s="22">
        <f>M531*E531</f>
        <v>536225.31089529523</v>
      </c>
    </row>
    <row r="532" spans="1:14" x14ac:dyDescent="0.25">
      <c r="A532" s="17" t="s">
        <v>1110</v>
      </c>
      <c r="B532" s="18" t="s">
        <v>1111</v>
      </c>
      <c r="C532" s="18" t="s">
        <v>32</v>
      </c>
      <c r="D532" s="19">
        <v>264602314.99000001</v>
      </c>
      <c r="E532" s="20">
        <v>31786.97</v>
      </c>
      <c r="F532" s="19">
        <f>D532/E532</f>
        <v>8324.2383589879755</v>
      </c>
      <c r="G532" s="21">
        <v>0.80213000000000001</v>
      </c>
      <c r="H532" s="21">
        <v>1</v>
      </c>
      <c r="I532" s="21">
        <f>G532*H532</f>
        <v>0.80213000000000001</v>
      </c>
      <c r="J532" s="21">
        <f>G532-I532</f>
        <v>0</v>
      </c>
      <c r="K532" s="21">
        <f>IF(G532+J532&gt;0.9,0.9,G532+J532)</f>
        <v>0.80213000000000001</v>
      </c>
      <c r="L532" s="21">
        <f>K532/1.25</f>
        <v>0.64170400000000005</v>
      </c>
      <c r="M532" s="19">
        <f>(1-L532)*317</f>
        <v>113.57983199999998</v>
      </c>
      <c r="N532" s="22">
        <f>M532*E532</f>
        <v>3610358.7123890393</v>
      </c>
    </row>
    <row r="533" spans="1:14" x14ac:dyDescent="0.25">
      <c r="A533" s="17" t="s">
        <v>1112</v>
      </c>
      <c r="B533" s="18" t="s">
        <v>1113</v>
      </c>
      <c r="C533" s="18" t="s">
        <v>179</v>
      </c>
      <c r="D533" s="19">
        <v>6320658.8600000003</v>
      </c>
      <c r="E533" s="20">
        <v>798.75</v>
      </c>
      <c r="F533" s="19">
        <f>D533/E533</f>
        <v>7913.1879311424109</v>
      </c>
      <c r="G533" s="21">
        <v>0.68776999999999999</v>
      </c>
      <c r="H533" s="21">
        <v>0.98763999999999996</v>
      </c>
      <c r="I533" s="21">
        <f>G533*H533</f>
        <v>0.67926916279999994</v>
      </c>
      <c r="J533" s="21">
        <f>G533-I533</f>
        <v>8.5008372000000554E-3</v>
      </c>
      <c r="K533" s="21">
        <f>IF(G533+J533&gt;0.9,0.9,G533+J533)</f>
        <v>0.69627083720000005</v>
      </c>
      <c r="L533" s="21">
        <f>K533/1.25</f>
        <v>0.55701666976000008</v>
      </c>
      <c r="M533" s="19">
        <f>(1-L533)*317</f>
        <v>140.42571568607997</v>
      </c>
      <c r="N533" s="22">
        <f>M533*E533</f>
        <v>112165.04040425638</v>
      </c>
    </row>
    <row r="534" spans="1:14" x14ac:dyDescent="0.25">
      <c r="A534" s="17" t="s">
        <v>1120</v>
      </c>
      <c r="B534" s="18" t="s">
        <v>1121</v>
      </c>
      <c r="C534" s="18" t="s">
        <v>485</v>
      </c>
      <c r="D534" s="19">
        <v>5561554.6799999997</v>
      </c>
      <c r="E534" s="20">
        <v>881.62</v>
      </c>
      <c r="F534" s="19">
        <f>D534/E534</f>
        <v>6308.3354279621599</v>
      </c>
      <c r="G534" s="21">
        <v>0.48764000000000002</v>
      </c>
      <c r="H534" s="21">
        <v>1</v>
      </c>
      <c r="I534" s="21">
        <f>G534*H534</f>
        <v>0.48764000000000002</v>
      </c>
      <c r="J534" s="21">
        <f>G534-I534</f>
        <v>0</v>
      </c>
      <c r="K534" s="21">
        <f>IF(G534+J534&gt;0.9,0.9,G534+J534)</f>
        <v>0.48764000000000002</v>
      </c>
      <c r="L534" s="21">
        <f>K534/1.25</f>
        <v>0.39011200000000001</v>
      </c>
      <c r="M534" s="19">
        <f>(1-L534)*317</f>
        <v>193.334496</v>
      </c>
      <c r="N534" s="22">
        <f>M534*E534</f>
        <v>170447.55836352002</v>
      </c>
    </row>
    <row r="535" spans="1:14" x14ac:dyDescent="0.25">
      <c r="A535" s="17" t="s">
        <v>1114</v>
      </c>
      <c r="B535" s="18" t="s">
        <v>1115</v>
      </c>
      <c r="C535" s="18" t="s">
        <v>276</v>
      </c>
      <c r="D535" s="19">
        <v>4501369.46</v>
      </c>
      <c r="E535" s="20">
        <v>803.24</v>
      </c>
      <c r="F535" s="19">
        <f>D535/E535</f>
        <v>5604.0155619740053</v>
      </c>
      <c r="G535" s="21">
        <v>0.46750999999999998</v>
      </c>
      <c r="H535" s="21">
        <v>1</v>
      </c>
      <c r="I535" s="21">
        <f>G535*H535</f>
        <v>0.46750999999999998</v>
      </c>
      <c r="J535" s="21">
        <f>G535-I535</f>
        <v>0</v>
      </c>
      <c r="K535" s="21">
        <f>IF(G535+J535&gt;0.9,0.9,G535+J535)</f>
        <v>0.46750999999999998</v>
      </c>
      <c r="L535" s="21">
        <f>K535/1.25</f>
        <v>0.37400800000000001</v>
      </c>
      <c r="M535" s="19">
        <f>(1-L535)*317</f>
        <v>198.43946399999999</v>
      </c>
      <c r="N535" s="22">
        <f>M535*E535</f>
        <v>159394.51506335998</v>
      </c>
    </row>
    <row r="536" spans="1:14" x14ac:dyDescent="0.25">
      <c r="A536" s="17" t="s">
        <v>1122</v>
      </c>
      <c r="B536" s="18" t="s">
        <v>1123</v>
      </c>
      <c r="C536" s="18" t="s">
        <v>11</v>
      </c>
      <c r="D536" s="19">
        <v>10071063.380000001</v>
      </c>
      <c r="E536" s="20">
        <v>769.13</v>
      </c>
      <c r="F536" s="19">
        <f>D536/E536</f>
        <v>13094.097720801426</v>
      </c>
      <c r="G536" s="21">
        <v>0.88861000000000001</v>
      </c>
      <c r="H536" s="21">
        <v>1</v>
      </c>
      <c r="I536" s="21">
        <f>G536*H536</f>
        <v>0.88861000000000001</v>
      </c>
      <c r="J536" s="21">
        <f>G536-I536</f>
        <v>0</v>
      </c>
      <c r="K536" s="21">
        <f>IF(G536+J536&gt;0.9,0.9,G536+J536)</f>
        <v>0.88861000000000001</v>
      </c>
      <c r="L536" s="21">
        <f>K536/1.25</f>
        <v>0.71088799999999996</v>
      </c>
      <c r="M536" s="19">
        <f>(1-L536)*317</f>
        <v>91.648504000000017</v>
      </c>
      <c r="N536" s="22">
        <f>M536*E536</f>
        <v>70489.61388152001</v>
      </c>
    </row>
    <row r="537" spans="1:14" x14ac:dyDescent="0.25">
      <c r="A537" s="17" t="s">
        <v>1116</v>
      </c>
      <c r="B537" s="18" t="s">
        <v>1117</v>
      </c>
      <c r="C537" s="18" t="s">
        <v>359</v>
      </c>
      <c r="D537" s="19">
        <v>17358472.68</v>
      </c>
      <c r="E537" s="20">
        <v>2892.73</v>
      </c>
      <c r="F537" s="19">
        <f>D537/E537</f>
        <v>6000.7234273506338</v>
      </c>
      <c r="G537" s="21">
        <v>0.52788999999999997</v>
      </c>
      <c r="H537" s="21">
        <v>1</v>
      </c>
      <c r="I537" s="21">
        <f>G537*H537</f>
        <v>0.52788999999999997</v>
      </c>
      <c r="J537" s="21">
        <f>G537-I537</f>
        <v>0</v>
      </c>
      <c r="K537" s="21">
        <f>IF(G537+J537&gt;0.9,0.9,G537+J537)</f>
        <v>0.52788999999999997</v>
      </c>
      <c r="L537" s="21">
        <f>K537/1.25</f>
        <v>0.42231199999999997</v>
      </c>
      <c r="M537" s="19">
        <f>(1-L537)*317</f>
        <v>183.12709599999999</v>
      </c>
      <c r="N537" s="22">
        <f>M537*E537</f>
        <v>529737.24441208004</v>
      </c>
    </row>
    <row r="538" spans="1:14" x14ac:dyDescent="0.25">
      <c r="A538" s="17" t="s">
        <v>1118</v>
      </c>
      <c r="B538" s="18" t="s">
        <v>1119</v>
      </c>
      <c r="C538" s="18" t="s">
        <v>29</v>
      </c>
      <c r="D538" s="19">
        <v>4211900.82</v>
      </c>
      <c r="E538" s="20">
        <v>683.51</v>
      </c>
      <c r="F538" s="19">
        <f>D538/E538</f>
        <v>6162.1641526824778</v>
      </c>
      <c r="G538" s="21">
        <v>0.42562</v>
      </c>
      <c r="H538" s="21">
        <v>1</v>
      </c>
      <c r="I538" s="21">
        <f>G538*H538</f>
        <v>0.42562</v>
      </c>
      <c r="J538" s="21">
        <f>G538-I538</f>
        <v>0</v>
      </c>
      <c r="K538" s="21">
        <f>IF(G538+J538&gt;0.9,0.9,G538+J538)</f>
        <v>0.42562</v>
      </c>
      <c r="L538" s="21">
        <f>K538/1.25</f>
        <v>0.34049600000000002</v>
      </c>
      <c r="M538" s="19">
        <f>(1-L538)*317</f>
        <v>209.06276800000001</v>
      </c>
      <c r="N538" s="22">
        <f>M538*E538</f>
        <v>142896.49255568002</v>
      </c>
    </row>
    <row r="539" spans="1:14" x14ac:dyDescent="0.25">
      <c r="A539" s="17" t="s">
        <v>1124</v>
      </c>
      <c r="B539" s="18" t="s">
        <v>1125</v>
      </c>
      <c r="C539" s="18" t="s">
        <v>239</v>
      </c>
      <c r="D539" s="19">
        <v>7031797.6299999999</v>
      </c>
      <c r="E539" s="20">
        <v>1593.12</v>
      </c>
      <c r="F539" s="19">
        <f>D539/E539</f>
        <v>4413.8530870242039</v>
      </c>
      <c r="G539" s="21">
        <v>0.40838000000000002</v>
      </c>
      <c r="H539" s="21">
        <v>1</v>
      </c>
      <c r="I539" s="21">
        <f>G539*H539</f>
        <v>0.40838000000000002</v>
      </c>
      <c r="J539" s="21">
        <f>G539-I539</f>
        <v>0</v>
      </c>
      <c r="K539" s="21">
        <f>IF(G539+J539&gt;0.9,0.9,G539+J539)</f>
        <v>0.40838000000000002</v>
      </c>
      <c r="L539" s="21">
        <f>K539/1.25</f>
        <v>0.32670399999999999</v>
      </c>
      <c r="M539" s="19">
        <f>(1-L539)*317</f>
        <v>213.434832</v>
      </c>
      <c r="N539" s="22">
        <f>M539*E539</f>
        <v>340027.29955583997</v>
      </c>
    </row>
    <row r="540" spans="1:14" x14ac:dyDescent="0.25">
      <c r="A540" s="17" t="s">
        <v>1126</v>
      </c>
      <c r="B540" s="18" t="s">
        <v>1127</v>
      </c>
      <c r="C540" s="18" t="s">
        <v>164</v>
      </c>
      <c r="D540" s="19">
        <v>28766778.010000002</v>
      </c>
      <c r="E540" s="20">
        <v>3260.35</v>
      </c>
      <c r="F540" s="19">
        <f>D540/E540</f>
        <v>8823.2177557624182</v>
      </c>
      <c r="G540" s="21">
        <v>0.83726999999999996</v>
      </c>
      <c r="H540" s="21">
        <v>0.94964999999999999</v>
      </c>
      <c r="I540" s="21">
        <f>G540*H540</f>
        <v>0.79511345550000001</v>
      </c>
      <c r="J540" s="21">
        <f>G540-I540</f>
        <v>4.2156544499999948E-2</v>
      </c>
      <c r="K540" s="21">
        <f>IF(G540+J540&gt;0.9,0.9,G540+J540)</f>
        <v>0.87942654449999991</v>
      </c>
      <c r="L540" s="21">
        <f>K540/1.25</f>
        <v>0.70354123559999993</v>
      </c>
      <c r="M540" s="19">
        <f>(1-L540)*317</f>
        <v>93.977428314800022</v>
      </c>
      <c r="N540" s="22">
        <f>M540*E540</f>
        <v>306399.30840615823</v>
      </c>
    </row>
    <row r="541" spans="1:14" x14ac:dyDescent="0.25">
      <c r="A541" s="17" t="s">
        <v>1128</v>
      </c>
      <c r="B541" s="18" t="s">
        <v>1129</v>
      </c>
      <c r="C541" s="18" t="s">
        <v>115</v>
      </c>
      <c r="D541" s="19">
        <v>15446564.68</v>
      </c>
      <c r="E541" s="20">
        <v>4288.59</v>
      </c>
      <c r="F541" s="19">
        <f>D541/E541</f>
        <v>3601.7816298596972</v>
      </c>
      <c r="G541" s="21">
        <v>0.45321</v>
      </c>
      <c r="H541" s="21">
        <v>0.97670000000000001</v>
      </c>
      <c r="I541" s="21">
        <f>G541*H541</f>
        <v>0.44265020700000002</v>
      </c>
      <c r="J541" s="21">
        <f>G541-I541</f>
        <v>1.0559792999999984E-2</v>
      </c>
      <c r="K541" s="21">
        <f>IF(G541+J541&gt;0.9,0.9,G541+J541)</f>
        <v>0.46376979299999999</v>
      </c>
      <c r="L541" s="21">
        <f>K541/1.25</f>
        <v>0.37101583439999997</v>
      </c>
      <c r="M541" s="19">
        <f>(1-L541)*317</f>
        <v>199.3879804952</v>
      </c>
      <c r="N541" s="22">
        <f>M541*E541</f>
        <v>855093.29927190975</v>
      </c>
    </row>
    <row r="542" spans="1:14" x14ac:dyDescent="0.25">
      <c r="A542" s="17" t="s">
        <v>1130</v>
      </c>
      <c r="B542" s="18" t="s">
        <v>1131</v>
      </c>
      <c r="C542" s="18" t="s">
        <v>253</v>
      </c>
      <c r="D542" s="19">
        <v>5972765.8200000003</v>
      </c>
      <c r="E542" s="20">
        <v>1353.02</v>
      </c>
      <c r="F542" s="19">
        <f>D542/E542</f>
        <v>4414.3958108527595</v>
      </c>
      <c r="G542" s="21">
        <v>0.41559000000000001</v>
      </c>
      <c r="H542" s="21">
        <v>1</v>
      </c>
      <c r="I542" s="21">
        <f>G542*H542</f>
        <v>0.41559000000000001</v>
      </c>
      <c r="J542" s="21">
        <f>G542-I542</f>
        <v>0</v>
      </c>
      <c r="K542" s="21">
        <f>IF(G542+J542&gt;0.9,0.9,G542+J542)</f>
        <v>0.41559000000000001</v>
      </c>
      <c r="L542" s="21">
        <f>K542/1.25</f>
        <v>0.33247199999999999</v>
      </c>
      <c r="M542" s="19">
        <f>(1-L542)*317</f>
        <v>211.60637600000001</v>
      </c>
      <c r="N542" s="22">
        <f>M542*E542</f>
        <v>286307.65885552001</v>
      </c>
    </row>
    <row r="543" spans="1:14" x14ac:dyDescent="0.25">
      <c r="A543" s="17" t="s">
        <v>1132</v>
      </c>
      <c r="B543" s="18" t="s">
        <v>1133</v>
      </c>
      <c r="C543" s="18" t="s">
        <v>17</v>
      </c>
      <c r="D543" s="19">
        <v>5799317.7699999996</v>
      </c>
      <c r="E543" s="20">
        <v>1305.68</v>
      </c>
      <c r="F543" s="19">
        <f>D543/E543</f>
        <v>4441.6072621162912</v>
      </c>
      <c r="G543" s="21">
        <v>0.47859000000000002</v>
      </c>
      <c r="H543" s="21">
        <v>1</v>
      </c>
      <c r="I543" s="21">
        <f>G543*H543</f>
        <v>0.47859000000000002</v>
      </c>
      <c r="J543" s="21">
        <f>G543-I543</f>
        <v>0</v>
      </c>
      <c r="K543" s="21">
        <f>IF(G543+J543&gt;0.9,0.9,G543+J543)</f>
        <v>0.47859000000000002</v>
      </c>
      <c r="L543" s="21">
        <f>K543/1.25</f>
        <v>0.38287199999999999</v>
      </c>
      <c r="M543" s="19">
        <f>(1-L543)*317</f>
        <v>195.62957600000001</v>
      </c>
      <c r="N543" s="22">
        <f>M543*E543</f>
        <v>255429.62479168002</v>
      </c>
    </row>
    <row r="544" spans="1:14" x14ac:dyDescent="0.25">
      <c r="A544" s="17" t="s">
        <v>1134</v>
      </c>
      <c r="B544" s="18" t="s">
        <v>1135</v>
      </c>
      <c r="C544" s="18" t="s">
        <v>276</v>
      </c>
      <c r="D544" s="19">
        <v>4889606.5999999996</v>
      </c>
      <c r="E544" s="20">
        <v>790.62</v>
      </c>
      <c r="F544" s="19">
        <f>D544/E544</f>
        <v>6184.5217677265937</v>
      </c>
      <c r="G544" s="21">
        <v>0.47588000000000003</v>
      </c>
      <c r="H544" s="21">
        <v>1</v>
      </c>
      <c r="I544" s="21">
        <f>G544*H544</f>
        <v>0.47588000000000003</v>
      </c>
      <c r="J544" s="21">
        <f>G544-I544</f>
        <v>0</v>
      </c>
      <c r="K544" s="21">
        <f>IF(G544+J544&gt;0.9,0.9,G544+J544)</f>
        <v>0.47588000000000003</v>
      </c>
      <c r="L544" s="21">
        <f>K544/1.25</f>
        <v>0.38070400000000004</v>
      </c>
      <c r="M544" s="19">
        <f>(1-L544)*317</f>
        <v>196.31683199999998</v>
      </c>
      <c r="N544" s="22">
        <f>M544*E544</f>
        <v>155212.01371583997</v>
      </c>
    </row>
    <row r="545" spans="1:14" x14ac:dyDescent="0.25">
      <c r="A545" s="17" t="s">
        <v>1136</v>
      </c>
      <c r="B545" s="18" t="s">
        <v>1137</v>
      </c>
      <c r="C545" s="18" t="s">
        <v>8</v>
      </c>
      <c r="D545" s="19">
        <v>5943689.3899999997</v>
      </c>
      <c r="E545" s="20">
        <v>4092.66</v>
      </c>
      <c r="F545" s="19">
        <f>D545/E545</f>
        <v>1452.2802749312184</v>
      </c>
      <c r="G545" s="21">
        <v>0.28337000000000001</v>
      </c>
      <c r="H545" s="21">
        <v>0.56135000000000002</v>
      </c>
      <c r="I545" s="21">
        <f>G545*H545</f>
        <v>0.15906974950000002</v>
      </c>
      <c r="J545" s="21">
        <f>G545-I545</f>
        <v>0.12430025049999999</v>
      </c>
      <c r="K545" s="21">
        <f>IF(G545+J545&gt;0.9,0.9,G545+J545)</f>
        <v>0.4076702505</v>
      </c>
      <c r="L545" s="21">
        <f>K545/1.25</f>
        <v>0.32613620040000002</v>
      </c>
      <c r="M545" s="19">
        <f>(1-L545)*317</f>
        <v>213.6148244732</v>
      </c>
      <c r="N545" s="22">
        <f>M545*E545</f>
        <v>874252.84752848675</v>
      </c>
    </row>
    <row r="546" spans="1:14" x14ac:dyDescent="0.25">
      <c r="A546" s="17" t="s">
        <v>1138</v>
      </c>
      <c r="B546" s="18" t="s">
        <v>1139</v>
      </c>
      <c r="C546" s="18" t="s">
        <v>71</v>
      </c>
      <c r="D546" s="19">
        <v>7830285.5800000001</v>
      </c>
      <c r="E546" s="20">
        <v>1354.33</v>
      </c>
      <c r="F546" s="19">
        <f>D546/E546</f>
        <v>5781.6673779654884</v>
      </c>
      <c r="G546" s="21">
        <v>0.42499999999999999</v>
      </c>
      <c r="H546" s="21">
        <v>1</v>
      </c>
      <c r="I546" s="21">
        <f>G546*H546</f>
        <v>0.42499999999999999</v>
      </c>
      <c r="J546" s="21">
        <f>G546-I546</f>
        <v>0</v>
      </c>
      <c r="K546" s="21">
        <f>IF(G546+J546&gt;0.9,0.9,G546+J546)</f>
        <v>0.42499999999999999</v>
      </c>
      <c r="L546" s="21">
        <f>K546/1.25</f>
        <v>0.33999999999999997</v>
      </c>
      <c r="M546" s="19">
        <f>(1-L546)*317</f>
        <v>209.22</v>
      </c>
      <c r="N546" s="22">
        <f>M546*E546</f>
        <v>283352.92259999999</v>
      </c>
    </row>
    <row r="547" spans="1:14" x14ac:dyDescent="0.25">
      <c r="A547" s="17" t="s">
        <v>1140</v>
      </c>
      <c r="B547" s="18" t="s">
        <v>1141</v>
      </c>
      <c r="C547" s="18" t="s">
        <v>5</v>
      </c>
      <c r="D547" s="19">
        <v>10517572.859999999</v>
      </c>
      <c r="E547" s="20">
        <v>1703.63</v>
      </c>
      <c r="F547" s="19">
        <f>D547/E547</f>
        <v>6173.6250594319181</v>
      </c>
      <c r="G547" s="21">
        <v>0.63280000000000003</v>
      </c>
      <c r="H547" s="21">
        <v>1</v>
      </c>
      <c r="I547" s="21">
        <f>G547*H547</f>
        <v>0.63280000000000003</v>
      </c>
      <c r="J547" s="21">
        <f>G547-I547</f>
        <v>0</v>
      </c>
      <c r="K547" s="21">
        <f>IF(G547+J547&gt;0.9,0.9,G547+J547)</f>
        <v>0.63280000000000003</v>
      </c>
      <c r="L547" s="21">
        <f>K547/1.25</f>
        <v>0.50624000000000002</v>
      </c>
      <c r="M547" s="19">
        <f>(1-L547)*317</f>
        <v>156.52191999999999</v>
      </c>
      <c r="N547" s="22">
        <f>M547*E547</f>
        <v>266655.4385696</v>
      </c>
    </row>
    <row r="548" spans="1:14" x14ac:dyDescent="0.25">
      <c r="A548" s="17" t="s">
        <v>1142</v>
      </c>
      <c r="B548" s="18" t="s">
        <v>1143</v>
      </c>
      <c r="C548" s="18" t="s">
        <v>84</v>
      </c>
      <c r="D548" s="19">
        <v>6625593.2199999997</v>
      </c>
      <c r="E548" s="20">
        <v>1024.51</v>
      </c>
      <c r="F548" s="19">
        <f>D548/E548</f>
        <v>6467.0849674478532</v>
      </c>
      <c r="G548" s="21">
        <v>0.4798</v>
      </c>
      <c r="H548" s="21">
        <v>1</v>
      </c>
      <c r="I548" s="21">
        <f>G548*H548</f>
        <v>0.4798</v>
      </c>
      <c r="J548" s="21">
        <f>G548-I548</f>
        <v>0</v>
      </c>
      <c r="K548" s="21">
        <f>IF(G548+J548&gt;0.9,0.9,G548+J548)</f>
        <v>0.4798</v>
      </c>
      <c r="L548" s="21">
        <f>K548/1.25</f>
        <v>0.38384000000000001</v>
      </c>
      <c r="M548" s="19">
        <f>(1-L548)*317</f>
        <v>195.32272</v>
      </c>
      <c r="N548" s="22">
        <f>M548*E548</f>
        <v>200110.07986719999</v>
      </c>
    </row>
    <row r="549" spans="1:14" x14ac:dyDescent="0.25">
      <c r="A549" s="17" t="s">
        <v>1144</v>
      </c>
      <c r="B549" s="18" t="s">
        <v>1145</v>
      </c>
      <c r="C549" s="18" t="s">
        <v>120</v>
      </c>
      <c r="D549" s="19">
        <v>3408123</v>
      </c>
      <c r="E549" s="20">
        <v>6000.53</v>
      </c>
      <c r="F549" s="19">
        <f>D549/E549</f>
        <v>567.9703292875796</v>
      </c>
      <c r="G549" s="21">
        <v>0.05</v>
      </c>
      <c r="H549" s="21">
        <v>1</v>
      </c>
      <c r="I549" s="21">
        <f>G549*H549</f>
        <v>0.05</v>
      </c>
      <c r="J549" s="21">
        <f>G549-I549</f>
        <v>0</v>
      </c>
      <c r="K549" s="21">
        <f>IF(G549+J549&gt;0.9,0.9,G549+J549)</f>
        <v>0.05</v>
      </c>
      <c r="L549" s="21">
        <f>K549/1.25</f>
        <v>0.04</v>
      </c>
      <c r="M549" s="19">
        <f>(1-L549)*317</f>
        <v>304.32</v>
      </c>
      <c r="N549" s="22">
        <f>M549*E549</f>
        <v>1826081.2895999998</v>
      </c>
    </row>
    <row r="550" spans="1:14" x14ac:dyDescent="0.25">
      <c r="A550" s="17" t="s">
        <v>1146</v>
      </c>
      <c r="B550" s="18" t="s">
        <v>1147</v>
      </c>
      <c r="C550" s="18" t="s">
        <v>208</v>
      </c>
      <c r="D550" s="19">
        <v>7345180.0499999998</v>
      </c>
      <c r="E550" s="20">
        <v>1635.53</v>
      </c>
      <c r="F550" s="19">
        <f>D550/E550</f>
        <v>4491.0090612828872</v>
      </c>
      <c r="G550" s="21">
        <v>0.41548000000000002</v>
      </c>
      <c r="H550" s="21">
        <v>1</v>
      </c>
      <c r="I550" s="21">
        <f>G550*H550</f>
        <v>0.41548000000000002</v>
      </c>
      <c r="J550" s="21">
        <f>G550-I550</f>
        <v>0</v>
      </c>
      <c r="K550" s="21">
        <f>IF(G550+J550&gt;0.9,0.9,G550+J550)</f>
        <v>0.41548000000000002</v>
      </c>
      <c r="L550" s="21">
        <f>K550/1.25</f>
        <v>0.33238400000000001</v>
      </c>
      <c r="M550" s="19">
        <f>(1-L550)*317</f>
        <v>211.63427200000001</v>
      </c>
      <c r="N550" s="22">
        <f>M550*E550</f>
        <v>346134.20088416</v>
      </c>
    </row>
    <row r="551" spans="1:14" x14ac:dyDescent="0.25">
      <c r="A551" s="17" t="s">
        <v>1148</v>
      </c>
      <c r="B551" s="18" t="s">
        <v>1149</v>
      </c>
      <c r="C551" s="18" t="s">
        <v>2</v>
      </c>
      <c r="D551" s="19">
        <v>4175767.05</v>
      </c>
      <c r="E551" s="20">
        <v>557.32000000000005</v>
      </c>
      <c r="F551" s="19">
        <f>D551/E551</f>
        <v>7492.5842424459906</v>
      </c>
      <c r="G551" s="21">
        <v>0.40789999999999998</v>
      </c>
      <c r="H551" s="21">
        <v>1</v>
      </c>
      <c r="I551" s="21">
        <f>G551*H551</f>
        <v>0.40789999999999998</v>
      </c>
      <c r="J551" s="21">
        <f>G551-I551</f>
        <v>0</v>
      </c>
      <c r="K551" s="21">
        <f>IF(G551+J551&gt;0.9,0.9,G551+J551)</f>
        <v>0.40789999999999998</v>
      </c>
      <c r="L551" s="21">
        <f>K551/1.25</f>
        <v>0.32632</v>
      </c>
      <c r="M551" s="19">
        <f>(1-L551)*317</f>
        <v>213.55656000000002</v>
      </c>
      <c r="N551" s="22">
        <f>M551*E551</f>
        <v>119019.34201920002</v>
      </c>
    </row>
    <row r="552" spans="1:14" x14ac:dyDescent="0.25">
      <c r="A552" s="17" t="s">
        <v>1150</v>
      </c>
      <c r="B552" s="18" t="s">
        <v>1151</v>
      </c>
      <c r="C552" s="18" t="s">
        <v>485</v>
      </c>
      <c r="D552" s="19">
        <v>11098771.619999999</v>
      </c>
      <c r="E552" s="20">
        <v>2089.16</v>
      </c>
      <c r="F552" s="19">
        <f>D552/E552</f>
        <v>5312.5522315188882</v>
      </c>
      <c r="G552" s="21">
        <v>0.55578000000000005</v>
      </c>
      <c r="H552" s="21">
        <v>1</v>
      </c>
      <c r="I552" s="21">
        <f>G552*H552</f>
        <v>0.55578000000000005</v>
      </c>
      <c r="J552" s="21">
        <f>G552-I552</f>
        <v>0</v>
      </c>
      <c r="K552" s="21">
        <f>IF(G552+J552&gt;0.9,0.9,G552+J552)</f>
        <v>0.55578000000000005</v>
      </c>
      <c r="L552" s="21">
        <f>K552/1.25</f>
        <v>0.44462400000000002</v>
      </c>
      <c r="M552" s="19">
        <f>(1-L552)*317</f>
        <v>176.054192</v>
      </c>
      <c r="N552" s="22">
        <f>M552*E552</f>
        <v>367805.37575871998</v>
      </c>
    </row>
    <row r="553" spans="1:14" x14ac:dyDescent="0.25">
      <c r="A553" s="17" t="s">
        <v>1152</v>
      </c>
      <c r="B553" s="18" t="s">
        <v>1153</v>
      </c>
      <c r="C553" s="18" t="s">
        <v>134</v>
      </c>
      <c r="D553" s="19">
        <v>9113743.4600000009</v>
      </c>
      <c r="E553" s="20">
        <v>840.53</v>
      </c>
      <c r="F553" s="19">
        <f>D553/E553</f>
        <v>10842.853271150347</v>
      </c>
      <c r="G553" s="21">
        <v>0.9</v>
      </c>
      <c r="H553" s="21">
        <v>0.98723000000000005</v>
      </c>
      <c r="I553" s="21">
        <f>G553*H553</f>
        <v>0.88850700000000005</v>
      </c>
      <c r="J553" s="21">
        <f>G553-I553</f>
        <v>1.1492999999999975E-2</v>
      </c>
      <c r="K553" s="21">
        <f>IF(G553+J553&gt;0.9,0.9,G553+J553)</f>
        <v>0.9</v>
      </c>
      <c r="L553" s="21">
        <f>K553/1.25</f>
        <v>0.72</v>
      </c>
      <c r="M553" s="19">
        <f>(1-L553)*317</f>
        <v>88.76</v>
      </c>
      <c r="N553" s="22">
        <f>M553*E553</f>
        <v>74605.442800000004</v>
      </c>
    </row>
    <row r="554" spans="1:14" x14ac:dyDescent="0.25">
      <c r="A554" s="17" t="s">
        <v>1154</v>
      </c>
      <c r="B554" s="18" t="s">
        <v>1155</v>
      </c>
      <c r="C554" s="18" t="s">
        <v>164</v>
      </c>
      <c r="D554" s="19">
        <v>8814934.4199999999</v>
      </c>
      <c r="E554" s="20">
        <v>1759.13</v>
      </c>
      <c r="F554" s="19">
        <f>D554/E554</f>
        <v>5010.9624757692718</v>
      </c>
      <c r="G554" s="21">
        <v>0.52810999999999997</v>
      </c>
      <c r="H554" s="21">
        <v>1</v>
      </c>
      <c r="I554" s="21">
        <f>G554*H554</f>
        <v>0.52810999999999997</v>
      </c>
      <c r="J554" s="21">
        <f>G554-I554</f>
        <v>0</v>
      </c>
      <c r="K554" s="21">
        <f>IF(G554+J554&gt;0.9,0.9,G554+J554)</f>
        <v>0.52810999999999997</v>
      </c>
      <c r="L554" s="21">
        <f>K554/1.25</f>
        <v>0.42248799999999997</v>
      </c>
      <c r="M554" s="19">
        <f>(1-L554)*317</f>
        <v>183.071304</v>
      </c>
      <c r="N554" s="22">
        <f>M554*E554</f>
        <v>322046.22300552001</v>
      </c>
    </row>
    <row r="555" spans="1:14" x14ac:dyDescent="0.25">
      <c r="A555" s="17" t="s">
        <v>1156</v>
      </c>
      <c r="B555" s="18" t="s">
        <v>1157</v>
      </c>
      <c r="C555" s="18" t="s">
        <v>38</v>
      </c>
      <c r="D555" s="19">
        <v>1066333.49</v>
      </c>
      <c r="E555" s="20">
        <v>1011.59</v>
      </c>
      <c r="F555" s="19">
        <f>D555/E555</f>
        <v>1054.1162822882789</v>
      </c>
      <c r="G555" s="21">
        <v>0.14088000000000001</v>
      </c>
      <c r="H555" s="21">
        <v>0.69998000000000005</v>
      </c>
      <c r="I555" s="21">
        <f>G555*H555</f>
        <v>9.8613182400000013E-2</v>
      </c>
      <c r="J555" s="21">
        <f>G555-I555</f>
        <v>4.2266817599999992E-2</v>
      </c>
      <c r="K555" s="21">
        <f>IF(G555+J555&gt;0.9,0.9,G555+J555)</f>
        <v>0.18314681760000001</v>
      </c>
      <c r="L555" s="21">
        <f>K555/1.25</f>
        <v>0.14651745408</v>
      </c>
      <c r="M555" s="19">
        <f>(1-L555)*317</f>
        <v>270.55396705663998</v>
      </c>
      <c r="N555" s="22">
        <f>M555*E555</f>
        <v>273689.68753482646</v>
      </c>
    </row>
    <row r="556" spans="1:14" x14ac:dyDescent="0.25">
      <c r="A556" s="17" t="s">
        <v>1158</v>
      </c>
      <c r="B556" s="18" t="s">
        <v>1159</v>
      </c>
      <c r="C556" s="18" t="s">
        <v>312</v>
      </c>
      <c r="D556" s="19">
        <v>12614734.970000001</v>
      </c>
      <c r="E556" s="20">
        <v>2122.2800000000002</v>
      </c>
      <c r="F556" s="19">
        <f>D556/E556</f>
        <v>5943.9541295210811</v>
      </c>
      <c r="G556" s="21">
        <v>0.59143000000000001</v>
      </c>
      <c r="H556" s="21">
        <v>1</v>
      </c>
      <c r="I556" s="21">
        <f>G556*H556</f>
        <v>0.59143000000000001</v>
      </c>
      <c r="J556" s="21">
        <f>G556-I556</f>
        <v>0</v>
      </c>
      <c r="K556" s="21">
        <f>IF(G556+J556&gt;0.9,0.9,G556+J556)</f>
        <v>0.59143000000000001</v>
      </c>
      <c r="L556" s="21">
        <f>K556/1.25</f>
        <v>0.47314400000000001</v>
      </c>
      <c r="M556" s="19">
        <f>(1-L556)*317</f>
        <v>167.013352</v>
      </c>
      <c r="N556" s="22">
        <f>M556*E556</f>
        <v>354449.09668256005</v>
      </c>
    </row>
    <row r="557" spans="1:14" x14ac:dyDescent="0.25">
      <c r="A557" s="17" t="s">
        <v>1160</v>
      </c>
      <c r="B557" s="18" t="s">
        <v>1161</v>
      </c>
      <c r="C557" s="18" t="s">
        <v>164</v>
      </c>
      <c r="D557" s="19">
        <v>5513929.3799999999</v>
      </c>
      <c r="E557" s="20">
        <v>2877.36</v>
      </c>
      <c r="F557" s="19">
        <f>D557/E557</f>
        <v>1916.3154349820668</v>
      </c>
      <c r="G557" s="21">
        <v>0.28738999999999998</v>
      </c>
      <c r="H557" s="21">
        <v>0.79908000000000001</v>
      </c>
      <c r="I557" s="21">
        <f>G557*H557</f>
        <v>0.2296476012</v>
      </c>
      <c r="J557" s="21">
        <f>G557-I557</f>
        <v>5.7742398799999983E-2</v>
      </c>
      <c r="K557" s="21">
        <f>IF(G557+J557&gt;0.9,0.9,G557+J557)</f>
        <v>0.34513239879999996</v>
      </c>
      <c r="L557" s="21">
        <f>K557/1.25</f>
        <v>0.27610591903999998</v>
      </c>
      <c r="M557" s="19">
        <f>(1-L557)*317</f>
        <v>229.47442366432003</v>
      </c>
      <c r="N557" s="22">
        <f>M557*E557</f>
        <v>660280.52767476789</v>
      </c>
    </row>
    <row r="558" spans="1:14" x14ac:dyDescent="0.25">
      <c r="A558" s="17" t="s">
        <v>1162</v>
      </c>
      <c r="B558" s="18" t="s">
        <v>1163</v>
      </c>
      <c r="C558" s="18" t="s">
        <v>38</v>
      </c>
      <c r="D558" s="19">
        <v>1660373.2</v>
      </c>
      <c r="E558" s="20">
        <v>246.06</v>
      </c>
      <c r="F558" s="19">
        <f>D558/E558</f>
        <v>6747.8387385190599</v>
      </c>
      <c r="G558" s="21">
        <v>0.32740000000000002</v>
      </c>
      <c r="H558" s="21">
        <v>1</v>
      </c>
      <c r="I558" s="21">
        <f>G558*H558</f>
        <v>0.32740000000000002</v>
      </c>
      <c r="J558" s="21">
        <f>G558-I558</f>
        <v>0</v>
      </c>
      <c r="K558" s="21">
        <f>IF(G558+J558&gt;0.9,0.9,G558+J558)</f>
        <v>0.32740000000000002</v>
      </c>
      <c r="L558" s="21">
        <f>K558/1.25</f>
        <v>0.26192000000000004</v>
      </c>
      <c r="M558" s="19">
        <f>(1-L558)*317</f>
        <v>233.97135999999998</v>
      </c>
      <c r="N558" s="22">
        <f>M558*E558</f>
        <v>57570.992841599997</v>
      </c>
    </row>
    <row r="559" spans="1:14" x14ac:dyDescent="0.25">
      <c r="A559" s="17" t="s">
        <v>1164</v>
      </c>
      <c r="B559" s="18" t="s">
        <v>1165</v>
      </c>
      <c r="C559" s="18" t="s">
        <v>380</v>
      </c>
      <c r="D559" s="19">
        <v>4472476.05</v>
      </c>
      <c r="E559" s="20">
        <v>1762.37</v>
      </c>
      <c r="F559" s="19">
        <f>D559/E559</f>
        <v>2537.7622462933437</v>
      </c>
      <c r="G559" s="21">
        <v>0.26974999999999999</v>
      </c>
      <c r="H559" s="21">
        <v>1</v>
      </c>
      <c r="I559" s="21">
        <f>G559*H559</f>
        <v>0.26974999999999999</v>
      </c>
      <c r="J559" s="21">
        <f>G559-I559</f>
        <v>0</v>
      </c>
      <c r="K559" s="21">
        <f>IF(G559+J559&gt;0.9,0.9,G559+J559)</f>
        <v>0.26974999999999999</v>
      </c>
      <c r="L559" s="21">
        <f>K559/1.25</f>
        <v>0.21579999999999999</v>
      </c>
      <c r="M559" s="19">
        <f>(1-L559)*317</f>
        <v>248.59139999999999</v>
      </c>
      <c r="N559" s="22">
        <f>M559*E559</f>
        <v>438110.02561799996</v>
      </c>
    </row>
    <row r="560" spans="1:14" x14ac:dyDescent="0.25">
      <c r="A560" s="17" t="s">
        <v>1166</v>
      </c>
      <c r="B560" s="18" t="s">
        <v>1167</v>
      </c>
      <c r="C560" s="18" t="s">
        <v>29</v>
      </c>
      <c r="D560" s="19">
        <v>8311388.71</v>
      </c>
      <c r="E560" s="20">
        <v>1316.58</v>
      </c>
      <c r="F560" s="19">
        <f>D560/E560</f>
        <v>6312.8626517188477</v>
      </c>
      <c r="G560" s="21">
        <v>0.54325000000000001</v>
      </c>
      <c r="H560" s="21">
        <v>1</v>
      </c>
      <c r="I560" s="21">
        <f>G560*H560</f>
        <v>0.54325000000000001</v>
      </c>
      <c r="J560" s="21">
        <f>G560-I560</f>
        <v>0</v>
      </c>
      <c r="K560" s="21">
        <f>IF(G560+J560&gt;0.9,0.9,G560+J560)</f>
        <v>0.54325000000000001</v>
      </c>
      <c r="L560" s="21">
        <f>K560/1.25</f>
        <v>0.43459999999999999</v>
      </c>
      <c r="M560" s="19">
        <f>(1-L560)*317</f>
        <v>179.23179999999999</v>
      </c>
      <c r="N560" s="22">
        <f>M560*E560</f>
        <v>235973.00324399996</v>
      </c>
    </row>
    <row r="561" spans="1:14" x14ac:dyDescent="0.25">
      <c r="A561" s="17" t="s">
        <v>1168</v>
      </c>
      <c r="B561" s="18" t="s">
        <v>1169</v>
      </c>
      <c r="C561" s="18" t="s">
        <v>1170</v>
      </c>
      <c r="D561" s="19">
        <v>17495712.960000001</v>
      </c>
      <c r="E561" s="20">
        <v>2000.28</v>
      </c>
      <c r="F561" s="19">
        <f>D561/E561</f>
        <v>8746.631951526786</v>
      </c>
      <c r="G561" s="21">
        <v>0.55074999999999996</v>
      </c>
      <c r="H561" s="21">
        <v>1</v>
      </c>
      <c r="I561" s="21">
        <f>G561*H561</f>
        <v>0.55074999999999996</v>
      </c>
      <c r="J561" s="21">
        <f>G561-I561</f>
        <v>0</v>
      </c>
      <c r="K561" s="21">
        <f>IF(G561+J561&gt;0.9,0.9,G561+J561)</f>
        <v>0.55074999999999996</v>
      </c>
      <c r="L561" s="21">
        <f>K561/1.25</f>
        <v>0.44059999999999999</v>
      </c>
      <c r="M561" s="19">
        <f>(1-L561)*317</f>
        <v>177.32980000000001</v>
      </c>
      <c r="N561" s="22">
        <f>M561*E561</f>
        <v>354709.25234399998</v>
      </c>
    </row>
    <row r="562" spans="1:14" x14ac:dyDescent="0.25">
      <c r="A562" s="17" t="s">
        <v>1171</v>
      </c>
      <c r="B562" s="18" t="s">
        <v>1172</v>
      </c>
      <c r="C562" s="18" t="s">
        <v>126</v>
      </c>
      <c r="D562" s="19">
        <v>18706244.41</v>
      </c>
      <c r="E562" s="20">
        <v>4556.8900000000003</v>
      </c>
      <c r="F562" s="19">
        <f>D562/E562</f>
        <v>4105.0462947317137</v>
      </c>
      <c r="G562" s="21">
        <v>0.47658</v>
      </c>
      <c r="H562" s="21">
        <v>1</v>
      </c>
      <c r="I562" s="21">
        <f>G562*H562</f>
        <v>0.47658</v>
      </c>
      <c r="J562" s="21">
        <f>G562-I562</f>
        <v>0</v>
      </c>
      <c r="K562" s="21">
        <f>IF(G562+J562&gt;0.9,0.9,G562+J562)</f>
        <v>0.47658</v>
      </c>
      <c r="L562" s="21">
        <f>K562/1.25</f>
        <v>0.38126399999999999</v>
      </c>
      <c r="M562" s="19">
        <f>(1-L562)*317</f>
        <v>196.13931199999999</v>
      </c>
      <c r="N562" s="22">
        <f>M562*E562</f>
        <v>893785.26945968007</v>
      </c>
    </row>
    <row r="563" spans="1:14" x14ac:dyDescent="0.25">
      <c r="A563" s="17" t="s">
        <v>1173</v>
      </c>
      <c r="B563" s="18" t="s">
        <v>1174</v>
      </c>
      <c r="C563" s="18" t="s">
        <v>20</v>
      </c>
      <c r="D563" s="19">
        <v>1401708.53</v>
      </c>
      <c r="E563" s="20">
        <v>525.49</v>
      </c>
      <c r="F563" s="19">
        <f>D563/E563</f>
        <v>2667.4314068773906</v>
      </c>
      <c r="G563" s="21">
        <v>0.19015000000000001</v>
      </c>
      <c r="H563" s="21">
        <v>1</v>
      </c>
      <c r="I563" s="21">
        <f>G563*H563</f>
        <v>0.19015000000000001</v>
      </c>
      <c r="J563" s="21">
        <f>G563-I563</f>
        <v>0</v>
      </c>
      <c r="K563" s="21">
        <f>IF(G563+J563&gt;0.9,0.9,G563+J563)</f>
        <v>0.19015000000000001</v>
      </c>
      <c r="L563" s="21">
        <f>K563/1.25</f>
        <v>0.15212000000000001</v>
      </c>
      <c r="M563" s="19">
        <f>(1-L563)*317</f>
        <v>268.77796000000001</v>
      </c>
      <c r="N563" s="22">
        <f>M563*E563</f>
        <v>141240.13020040002</v>
      </c>
    </row>
    <row r="564" spans="1:14" x14ac:dyDescent="0.25">
      <c r="A564" s="17" t="s">
        <v>1175</v>
      </c>
      <c r="B564" s="18" t="s">
        <v>1176</v>
      </c>
      <c r="C564" s="18" t="s">
        <v>759</v>
      </c>
      <c r="D564" s="19">
        <v>16975883.5</v>
      </c>
      <c r="E564" s="20">
        <v>3075.28</v>
      </c>
      <c r="F564" s="19">
        <f>D564/E564</f>
        <v>5520.1098761738767</v>
      </c>
      <c r="G564" s="21">
        <v>0.54496</v>
      </c>
      <c r="H564" s="21">
        <v>1</v>
      </c>
      <c r="I564" s="21">
        <f>G564*H564</f>
        <v>0.54496</v>
      </c>
      <c r="J564" s="21">
        <f>G564-I564</f>
        <v>0</v>
      </c>
      <c r="K564" s="21">
        <f>IF(G564+J564&gt;0.9,0.9,G564+J564)</f>
        <v>0.54496</v>
      </c>
      <c r="L564" s="21">
        <f>K564/1.25</f>
        <v>0.43596800000000002</v>
      </c>
      <c r="M564" s="19">
        <f>(1-L564)*317</f>
        <v>178.79814399999998</v>
      </c>
      <c r="N564" s="22">
        <f>M564*E564</f>
        <v>549854.35628031997</v>
      </c>
    </row>
    <row r="565" spans="1:14" x14ac:dyDescent="0.25">
      <c r="A565" s="17" t="s">
        <v>1177</v>
      </c>
      <c r="B565" s="18" t="s">
        <v>1178</v>
      </c>
      <c r="C565" s="18" t="s">
        <v>137</v>
      </c>
      <c r="D565" s="19">
        <v>56289804.100000001</v>
      </c>
      <c r="E565" s="20">
        <v>5731.14</v>
      </c>
      <c r="F565" s="19">
        <f>D565/E565</f>
        <v>9821.7464762682466</v>
      </c>
      <c r="G565" s="21">
        <v>0.9</v>
      </c>
      <c r="H565" s="21">
        <v>1</v>
      </c>
      <c r="I565" s="21">
        <f>G565*H565</f>
        <v>0.9</v>
      </c>
      <c r="J565" s="21">
        <f>G565-I565</f>
        <v>0</v>
      </c>
      <c r="K565" s="21">
        <f>IF(G565+J565&gt;0.9,0.9,G565+J565)</f>
        <v>0.9</v>
      </c>
      <c r="L565" s="21">
        <f>K565/1.25</f>
        <v>0.72</v>
      </c>
      <c r="M565" s="19">
        <f>(1-L565)*317</f>
        <v>88.76</v>
      </c>
      <c r="N565" s="22">
        <f>M565*E565</f>
        <v>508695.98640000005</v>
      </c>
    </row>
    <row r="566" spans="1:14" x14ac:dyDescent="0.25">
      <c r="A566" s="17" t="s">
        <v>1179</v>
      </c>
      <c r="B566" s="18" t="s">
        <v>1180</v>
      </c>
      <c r="C566" s="18" t="s">
        <v>100</v>
      </c>
      <c r="D566" s="19">
        <v>12262460.050000001</v>
      </c>
      <c r="E566" s="20">
        <v>2015.87</v>
      </c>
      <c r="F566" s="19">
        <f>D566/E566</f>
        <v>6082.9617237222647</v>
      </c>
      <c r="G566" s="21">
        <v>0.51544000000000001</v>
      </c>
      <c r="H566" s="21">
        <v>1</v>
      </c>
      <c r="I566" s="21">
        <f>G566*H566</f>
        <v>0.51544000000000001</v>
      </c>
      <c r="J566" s="21">
        <f>G566-I566</f>
        <v>0</v>
      </c>
      <c r="K566" s="21">
        <f>IF(G566+J566&gt;0.9,0.9,G566+J566)</f>
        <v>0.51544000000000001</v>
      </c>
      <c r="L566" s="21">
        <f>K566/1.25</f>
        <v>0.412352</v>
      </c>
      <c r="M566" s="19">
        <f>(1-L566)*317</f>
        <v>186.28441599999999</v>
      </c>
      <c r="N566" s="22">
        <f>M566*E566</f>
        <v>375525.16568191996</v>
      </c>
    </row>
    <row r="567" spans="1:14" x14ac:dyDescent="0.25">
      <c r="A567" s="17" t="s">
        <v>1181</v>
      </c>
      <c r="B567" s="18" t="s">
        <v>1182</v>
      </c>
      <c r="C567" s="18" t="s">
        <v>79</v>
      </c>
      <c r="D567" s="19">
        <v>10967362.859999999</v>
      </c>
      <c r="E567" s="20">
        <v>2121.7600000000002</v>
      </c>
      <c r="F567" s="19">
        <f>D567/E567</f>
        <v>5168.9931283462774</v>
      </c>
      <c r="G567" s="21">
        <v>0.48347000000000001</v>
      </c>
      <c r="H567" s="21">
        <v>0.95233999999999996</v>
      </c>
      <c r="I567" s="21">
        <f>G567*H567</f>
        <v>0.46042781979999997</v>
      </c>
      <c r="J567" s="21">
        <f>G567-I567</f>
        <v>2.304218020000004E-2</v>
      </c>
      <c r="K567" s="21">
        <f>IF(G567+J567&gt;0.9,0.9,G567+J567)</f>
        <v>0.50651218020000011</v>
      </c>
      <c r="L567" s="21">
        <f>K567/1.25</f>
        <v>0.40520974416000011</v>
      </c>
      <c r="M567" s="19">
        <f>(1-L567)*317</f>
        <v>188.54851110127996</v>
      </c>
      <c r="N567" s="22">
        <f>M567*E567</f>
        <v>400054.6889142518</v>
      </c>
    </row>
    <row r="568" spans="1:14" x14ac:dyDescent="0.25">
      <c r="A568" s="17" t="s">
        <v>1183</v>
      </c>
      <c r="B568" s="18" t="s">
        <v>1184</v>
      </c>
      <c r="C568" s="18" t="s">
        <v>738</v>
      </c>
      <c r="D568" s="19">
        <v>16734879.460000001</v>
      </c>
      <c r="E568" s="20">
        <v>2275.2199999999998</v>
      </c>
      <c r="F568" s="19">
        <f>D568/E568</f>
        <v>7355.2796916342168</v>
      </c>
      <c r="G568" s="21">
        <v>0.73358000000000001</v>
      </c>
      <c r="H568" s="21">
        <v>1</v>
      </c>
      <c r="I568" s="21">
        <f>G568*H568</f>
        <v>0.73358000000000001</v>
      </c>
      <c r="J568" s="21">
        <f>G568-I568</f>
        <v>0</v>
      </c>
      <c r="K568" s="21">
        <f>IF(G568+J568&gt;0.9,0.9,G568+J568)</f>
        <v>0.73358000000000001</v>
      </c>
      <c r="L568" s="21">
        <f>K568/1.25</f>
        <v>0.58686400000000005</v>
      </c>
      <c r="M568" s="19">
        <f>(1-L568)*317</f>
        <v>130.96411199999997</v>
      </c>
      <c r="N568" s="22">
        <f>M568*E568</f>
        <v>297972.16690463992</v>
      </c>
    </row>
    <row r="569" spans="1:14" x14ac:dyDescent="0.25">
      <c r="A569" s="17" t="s">
        <v>1185</v>
      </c>
      <c r="B569" s="18" t="s">
        <v>1186</v>
      </c>
      <c r="C569" s="18" t="s">
        <v>32</v>
      </c>
      <c r="D569" s="19">
        <v>30542718.170000002</v>
      </c>
      <c r="E569" s="20">
        <v>7375.71</v>
      </c>
      <c r="F569" s="19">
        <f>D569/E569</f>
        <v>4140.9868568585262</v>
      </c>
      <c r="G569" s="21">
        <v>0.63412999999999997</v>
      </c>
      <c r="H569" s="21">
        <v>0.60696000000000006</v>
      </c>
      <c r="I569" s="21">
        <f>G569*H569</f>
        <v>0.38489154480000004</v>
      </c>
      <c r="J569" s="21">
        <f>G569-I569</f>
        <v>0.24923845519999993</v>
      </c>
      <c r="K569" s="21">
        <f>IF(G569+J569&gt;0.9,0.9,G569+J569)</f>
        <v>0.88336845519999985</v>
      </c>
      <c r="L569" s="21">
        <f>K569/1.25</f>
        <v>0.70669476415999988</v>
      </c>
      <c r="M569" s="19">
        <f>(1-L569)*317</f>
        <v>92.977759761280041</v>
      </c>
      <c r="N569" s="22">
        <f>M569*E569</f>
        <v>685776.99244887079</v>
      </c>
    </row>
    <row r="570" spans="1:14" x14ac:dyDescent="0.25">
      <c r="A570" s="17" t="s">
        <v>1187</v>
      </c>
      <c r="B570" s="18" t="s">
        <v>1188</v>
      </c>
      <c r="C570" s="18" t="s">
        <v>134</v>
      </c>
      <c r="D570" s="19">
        <v>14602404.68</v>
      </c>
      <c r="E570" s="20">
        <v>1321.77</v>
      </c>
      <c r="F570" s="19">
        <f>D570/E570</f>
        <v>11047.613941911224</v>
      </c>
      <c r="G570" s="21">
        <v>0.8458</v>
      </c>
      <c r="H570" s="21">
        <v>0.97914999999999996</v>
      </c>
      <c r="I570" s="21">
        <f>G570*H570</f>
        <v>0.82816506999999995</v>
      </c>
      <c r="J570" s="21">
        <f>G570-I570</f>
        <v>1.7634930000000049E-2</v>
      </c>
      <c r="K570" s="21">
        <f>IF(G570+J570&gt;0.9,0.9,G570+J570)</f>
        <v>0.86343493000000004</v>
      </c>
      <c r="L570" s="21">
        <f>K570/1.25</f>
        <v>0.69074794400000006</v>
      </c>
      <c r="M570" s="19">
        <f>(1-L570)*317</f>
        <v>98.032901751999987</v>
      </c>
      <c r="N570" s="22">
        <f>M570*E570</f>
        <v>129576.94854874103</v>
      </c>
    </row>
    <row r="571" spans="1:14" x14ac:dyDescent="0.25">
      <c r="A571" s="17" t="s">
        <v>1189</v>
      </c>
      <c r="B571" s="18" t="s">
        <v>1190</v>
      </c>
      <c r="C571" s="18" t="s">
        <v>56</v>
      </c>
      <c r="D571" s="19">
        <v>5787618.9000000004</v>
      </c>
      <c r="E571" s="20">
        <v>1141.27</v>
      </c>
      <c r="F571" s="19">
        <f>D571/E571</f>
        <v>5071.2091792476804</v>
      </c>
      <c r="G571" s="21">
        <v>0.48292000000000002</v>
      </c>
      <c r="H571" s="21">
        <v>1</v>
      </c>
      <c r="I571" s="21">
        <f>G571*H571</f>
        <v>0.48292000000000002</v>
      </c>
      <c r="J571" s="21">
        <f>G571-I571</f>
        <v>0</v>
      </c>
      <c r="K571" s="21">
        <f>IF(G571+J571&gt;0.9,0.9,G571+J571)</f>
        <v>0.48292000000000002</v>
      </c>
      <c r="L571" s="21">
        <f>K571/1.25</f>
        <v>0.38633600000000001</v>
      </c>
      <c r="M571" s="19">
        <f>(1-L571)*317</f>
        <v>194.531488</v>
      </c>
      <c r="N571" s="22">
        <f>M571*E571</f>
        <v>222012.95130975998</v>
      </c>
    </row>
    <row r="572" spans="1:14" x14ac:dyDescent="0.25">
      <c r="A572" s="17" t="s">
        <v>1191</v>
      </c>
      <c r="B572" s="18" t="s">
        <v>1192</v>
      </c>
      <c r="C572" s="18" t="s">
        <v>43</v>
      </c>
      <c r="D572" s="19">
        <v>11328685.380000001</v>
      </c>
      <c r="E572" s="20">
        <v>1826.17</v>
      </c>
      <c r="F572" s="19">
        <f>D572/E572</f>
        <v>6203.521786033064</v>
      </c>
      <c r="G572" s="21">
        <v>0.62272000000000005</v>
      </c>
      <c r="H572" s="21">
        <v>1</v>
      </c>
      <c r="I572" s="21">
        <f>G572*H572</f>
        <v>0.62272000000000005</v>
      </c>
      <c r="J572" s="21">
        <f>G572-I572</f>
        <v>0</v>
      </c>
      <c r="K572" s="21">
        <f>IF(G572+J572&gt;0.9,0.9,G572+J572)</f>
        <v>0.62272000000000005</v>
      </c>
      <c r="L572" s="21">
        <f>K572/1.25</f>
        <v>0.49817600000000006</v>
      </c>
      <c r="M572" s="19">
        <f>(1-L572)*317</f>
        <v>159.07820799999999</v>
      </c>
      <c r="N572" s="22">
        <f>M572*E572</f>
        <v>290503.85110336001</v>
      </c>
    </row>
    <row r="573" spans="1:14" x14ac:dyDescent="0.25">
      <c r="A573" s="17" t="s">
        <v>1193</v>
      </c>
      <c r="B573" s="18" t="s">
        <v>1194</v>
      </c>
      <c r="C573" s="18" t="s">
        <v>368</v>
      </c>
      <c r="D573" s="19">
        <v>14117515.58</v>
      </c>
      <c r="E573" s="20">
        <v>1819.44</v>
      </c>
      <c r="F573" s="19">
        <f>D573/E573</f>
        <v>7759.2641582025235</v>
      </c>
      <c r="G573" s="21">
        <v>0.68252000000000002</v>
      </c>
      <c r="H573" s="21">
        <v>1</v>
      </c>
      <c r="I573" s="21">
        <f>G573*H573</f>
        <v>0.68252000000000002</v>
      </c>
      <c r="J573" s="21">
        <f>G573-I573</f>
        <v>0</v>
      </c>
      <c r="K573" s="21">
        <f>IF(G573+J573&gt;0.9,0.9,G573+J573)</f>
        <v>0.68252000000000002</v>
      </c>
      <c r="L573" s="21">
        <f>K573/1.25</f>
        <v>0.54601600000000006</v>
      </c>
      <c r="M573" s="19">
        <f>(1-L573)*317</f>
        <v>143.91292799999999</v>
      </c>
      <c r="N573" s="22">
        <f>M573*E573</f>
        <v>261840.93772031998</v>
      </c>
    </row>
    <row r="574" spans="1:14" x14ac:dyDescent="0.25">
      <c r="A574" s="17" t="s">
        <v>1195</v>
      </c>
      <c r="B574" s="18" t="s">
        <v>1196</v>
      </c>
      <c r="C574" s="18" t="s">
        <v>211</v>
      </c>
      <c r="D574" s="19">
        <v>4046761.3</v>
      </c>
      <c r="E574" s="20">
        <v>1330.39</v>
      </c>
      <c r="F574" s="19">
        <f>D574/E574</f>
        <v>3041.7857169702115</v>
      </c>
      <c r="G574" s="21">
        <v>0.3402</v>
      </c>
      <c r="H574" s="21">
        <v>1</v>
      </c>
      <c r="I574" s="21">
        <f>G574*H574</f>
        <v>0.3402</v>
      </c>
      <c r="J574" s="21">
        <f>G574-I574</f>
        <v>0</v>
      </c>
      <c r="K574" s="21">
        <f>IF(G574+J574&gt;0.9,0.9,G574+J574)</f>
        <v>0.3402</v>
      </c>
      <c r="L574" s="21">
        <f>K574/1.25</f>
        <v>0.27216000000000001</v>
      </c>
      <c r="M574" s="19">
        <f>(1-L574)*317</f>
        <v>230.72528000000003</v>
      </c>
      <c r="N574" s="22">
        <f>M574*E574</f>
        <v>306954.60525920003</v>
      </c>
    </row>
    <row r="575" spans="1:14" x14ac:dyDescent="0.25">
      <c r="A575" s="17" t="s">
        <v>1197</v>
      </c>
      <c r="B575" s="18" t="s">
        <v>1198</v>
      </c>
      <c r="C575" s="18" t="s">
        <v>35</v>
      </c>
      <c r="D575" s="19">
        <v>5099613.3</v>
      </c>
      <c r="E575" s="20">
        <v>887.01</v>
      </c>
      <c r="F575" s="19">
        <f>D575/E575</f>
        <v>5749.2173707173533</v>
      </c>
      <c r="G575" s="21">
        <v>0.39315</v>
      </c>
      <c r="H575" s="21">
        <v>1</v>
      </c>
      <c r="I575" s="21">
        <f>G575*H575</f>
        <v>0.39315</v>
      </c>
      <c r="J575" s="21">
        <f>G575-I575</f>
        <v>0</v>
      </c>
      <c r="K575" s="21">
        <f>IF(G575+J575&gt;0.9,0.9,G575+J575)</f>
        <v>0.39315</v>
      </c>
      <c r="L575" s="21">
        <f>K575/1.25</f>
        <v>0.31452000000000002</v>
      </c>
      <c r="M575" s="19">
        <f>(1-L575)*317</f>
        <v>217.29715999999999</v>
      </c>
      <c r="N575" s="22">
        <f>M575*E575</f>
        <v>192744.75389159998</v>
      </c>
    </row>
    <row r="576" spans="1:14" x14ac:dyDescent="0.25">
      <c r="A576" s="17" t="s">
        <v>1199</v>
      </c>
      <c r="B576" s="18" t="s">
        <v>1200</v>
      </c>
      <c r="C576" s="18" t="s">
        <v>759</v>
      </c>
      <c r="D576" s="19">
        <v>3782996.31</v>
      </c>
      <c r="E576" s="20">
        <v>442.49</v>
      </c>
      <c r="F576" s="19">
        <f>D576/E576</f>
        <v>8549.3374087550001</v>
      </c>
      <c r="G576" s="21">
        <v>0.44490000000000002</v>
      </c>
      <c r="H576" s="21">
        <v>1</v>
      </c>
      <c r="I576" s="21">
        <f>G576*H576</f>
        <v>0.44490000000000002</v>
      </c>
      <c r="J576" s="21">
        <f>G576-I576</f>
        <v>0</v>
      </c>
      <c r="K576" s="21">
        <f>IF(G576+J576&gt;0.9,0.9,G576+J576)</f>
        <v>0.44490000000000002</v>
      </c>
      <c r="L576" s="21">
        <f>K576/1.25</f>
        <v>0.35592000000000001</v>
      </c>
      <c r="M576" s="19">
        <f>(1-L576)*317</f>
        <v>204.17336</v>
      </c>
      <c r="N576" s="22">
        <f>M576*E576</f>
        <v>90344.670066400009</v>
      </c>
    </row>
    <row r="577" spans="1:14" x14ac:dyDescent="0.25">
      <c r="A577" s="17" t="s">
        <v>1201</v>
      </c>
      <c r="B577" s="18" t="s">
        <v>1202</v>
      </c>
      <c r="C577" s="18" t="s">
        <v>137</v>
      </c>
      <c r="D577" s="19">
        <v>4694738.45</v>
      </c>
      <c r="E577" s="20">
        <v>736.39</v>
      </c>
      <c r="F577" s="19">
        <f>D577/E577</f>
        <v>6375.3424815654753</v>
      </c>
      <c r="G577" s="21">
        <v>0.57869999999999999</v>
      </c>
      <c r="H577" s="21">
        <v>0.89985000000000004</v>
      </c>
      <c r="I577" s="21">
        <f>G577*H577</f>
        <v>0.52074319499999999</v>
      </c>
      <c r="J577" s="21">
        <f>G577-I577</f>
        <v>5.7956805E-2</v>
      </c>
      <c r="K577" s="21">
        <f>IF(G577+J577&gt;0.9,0.9,G577+J577)</f>
        <v>0.63665680499999999</v>
      </c>
      <c r="L577" s="21">
        <f>K577/1.25</f>
        <v>0.50932544400000002</v>
      </c>
      <c r="M577" s="19">
        <f>(1-L577)*317</f>
        <v>155.54383425199998</v>
      </c>
      <c r="N577" s="22">
        <f>M577*E577</f>
        <v>114540.92410483026</v>
      </c>
    </row>
    <row r="578" spans="1:14" x14ac:dyDescent="0.25">
      <c r="A578" s="17" t="s">
        <v>1203</v>
      </c>
      <c r="B578" s="18" t="s">
        <v>1204</v>
      </c>
      <c r="C578" s="18" t="s">
        <v>23</v>
      </c>
      <c r="D578" s="19">
        <v>5036513.1100000003</v>
      </c>
      <c r="E578" s="20">
        <v>1085.8900000000001</v>
      </c>
      <c r="F578" s="19">
        <f>D578/E578</f>
        <v>4638.143007118585</v>
      </c>
      <c r="G578" s="21">
        <v>0.41664000000000001</v>
      </c>
      <c r="H578" s="21">
        <v>1</v>
      </c>
      <c r="I578" s="21">
        <f>G578*H578</f>
        <v>0.41664000000000001</v>
      </c>
      <c r="J578" s="21">
        <f>G578-I578</f>
        <v>0</v>
      </c>
      <c r="K578" s="21">
        <f>IF(G578+J578&gt;0.9,0.9,G578+J578)</f>
        <v>0.41664000000000001</v>
      </c>
      <c r="L578" s="21">
        <f>K578/1.25</f>
        <v>0.333312</v>
      </c>
      <c r="M578" s="19">
        <f>(1-L578)*317</f>
        <v>211.34009599999999</v>
      </c>
      <c r="N578" s="22">
        <f>M578*E578</f>
        <v>229492.09684544001</v>
      </c>
    </row>
    <row r="579" spans="1:14" x14ac:dyDescent="0.25">
      <c r="A579" s="17" t="s">
        <v>1205</v>
      </c>
      <c r="B579" s="18" t="s">
        <v>1206</v>
      </c>
      <c r="C579" s="18" t="s">
        <v>563</v>
      </c>
      <c r="D579" s="19">
        <v>13925952.16</v>
      </c>
      <c r="E579" s="20">
        <v>1430.17</v>
      </c>
      <c r="F579" s="19">
        <f>D579/E579</f>
        <v>9737.2705063034464</v>
      </c>
      <c r="G579" s="21">
        <v>0.78410000000000002</v>
      </c>
      <c r="H579" s="21">
        <v>1</v>
      </c>
      <c r="I579" s="21">
        <f>G579*H579</f>
        <v>0.78410000000000002</v>
      </c>
      <c r="J579" s="21">
        <f>G579-I579</f>
        <v>0</v>
      </c>
      <c r="K579" s="21">
        <f>IF(G579+J579&gt;0.9,0.9,G579+J579)</f>
        <v>0.78410000000000002</v>
      </c>
      <c r="L579" s="21">
        <f>K579/1.25</f>
        <v>0.62728000000000006</v>
      </c>
      <c r="M579" s="19">
        <f>(1-L579)*317</f>
        <v>118.15223999999998</v>
      </c>
      <c r="N579" s="22">
        <f>M579*E579</f>
        <v>168977.78908079996</v>
      </c>
    </row>
    <row r="580" spans="1:14" x14ac:dyDescent="0.25">
      <c r="A580" s="17" t="s">
        <v>1207</v>
      </c>
      <c r="B580" s="18" t="s">
        <v>1208</v>
      </c>
      <c r="C580" s="18" t="s">
        <v>84</v>
      </c>
      <c r="D580" s="19">
        <v>8631391.0299999993</v>
      </c>
      <c r="E580" s="20">
        <v>753.81</v>
      </c>
      <c r="F580" s="19">
        <f>D580/E580</f>
        <v>11450.353577161353</v>
      </c>
      <c r="G580" s="21">
        <v>0.86819000000000002</v>
      </c>
      <c r="H580" s="21">
        <v>1</v>
      </c>
      <c r="I580" s="21">
        <f>G580*H580</f>
        <v>0.86819000000000002</v>
      </c>
      <c r="J580" s="21">
        <f>G580-I580</f>
        <v>0</v>
      </c>
      <c r="K580" s="21">
        <f>IF(G580+J580&gt;0.9,0.9,G580+J580)</f>
        <v>0.86819000000000002</v>
      </c>
      <c r="L580" s="21">
        <f>K580/1.25</f>
        <v>0.69455200000000006</v>
      </c>
      <c r="M580" s="19">
        <f>(1-L580)*317</f>
        <v>96.827015999999986</v>
      </c>
      <c r="N580" s="22">
        <f>M580*E580</f>
        <v>72989.17293095999</v>
      </c>
    </row>
    <row r="581" spans="1:14" x14ac:dyDescent="0.25">
      <c r="A581" s="17" t="s">
        <v>1209</v>
      </c>
      <c r="B581" s="18" t="s">
        <v>1210</v>
      </c>
      <c r="C581" s="18" t="s">
        <v>59</v>
      </c>
      <c r="D581" s="19">
        <v>11019275.470000001</v>
      </c>
      <c r="E581" s="20">
        <v>1792.43</v>
      </c>
      <c r="F581" s="19">
        <f>D581/E581</f>
        <v>6147.674090480521</v>
      </c>
      <c r="G581" s="21">
        <v>0.49440000000000001</v>
      </c>
      <c r="H581" s="21">
        <v>1</v>
      </c>
      <c r="I581" s="21">
        <f>G581*H581</f>
        <v>0.49440000000000001</v>
      </c>
      <c r="J581" s="21">
        <f>G581-I581</f>
        <v>0</v>
      </c>
      <c r="K581" s="21">
        <f>IF(G581+J581&gt;0.9,0.9,G581+J581)</f>
        <v>0.49440000000000001</v>
      </c>
      <c r="L581" s="21">
        <f>K581/1.25</f>
        <v>0.39551999999999998</v>
      </c>
      <c r="M581" s="19">
        <f>(1-L581)*317</f>
        <v>191.62016</v>
      </c>
      <c r="N581" s="22">
        <f>M581*E581</f>
        <v>343465.72338879999</v>
      </c>
    </row>
    <row r="582" spans="1:14" x14ac:dyDescent="0.25">
      <c r="A582" s="17" t="s">
        <v>1211</v>
      </c>
      <c r="B582" s="18" t="s">
        <v>1212</v>
      </c>
      <c r="C582" s="18" t="s">
        <v>164</v>
      </c>
      <c r="D582" s="19">
        <v>20127528.190000001</v>
      </c>
      <c r="E582" s="20">
        <v>3371.18</v>
      </c>
      <c r="F582" s="19">
        <f>D582/E582</f>
        <v>5970.4697435319395</v>
      </c>
      <c r="G582" s="21">
        <v>0.65776000000000001</v>
      </c>
      <c r="H582" s="21">
        <v>0.96387</v>
      </c>
      <c r="I582" s="21">
        <f>G582*H582</f>
        <v>0.63399513120000006</v>
      </c>
      <c r="J582" s="21">
        <f>G582-I582</f>
        <v>2.376486879999995E-2</v>
      </c>
      <c r="K582" s="21">
        <f>IF(G582+J582&gt;0.9,0.9,G582+J582)</f>
        <v>0.68152486879999996</v>
      </c>
      <c r="L582" s="21">
        <f>K582/1.25</f>
        <v>0.54521989504000001</v>
      </c>
      <c r="M582" s="19">
        <f>(1-L582)*317</f>
        <v>144.16529327231999</v>
      </c>
      <c r="N582" s="22">
        <f>M582*E582</f>
        <v>486007.15337377967</v>
      </c>
    </row>
    <row r="583" spans="1:14" x14ac:dyDescent="0.25">
      <c r="A583" s="17" t="s">
        <v>1213</v>
      </c>
      <c r="B583" s="18" t="s">
        <v>1214</v>
      </c>
      <c r="C583" s="18" t="s">
        <v>74</v>
      </c>
      <c r="D583" s="19">
        <v>30562200.960000001</v>
      </c>
      <c r="E583" s="20">
        <v>8518.4500000000007</v>
      </c>
      <c r="F583" s="19">
        <f>D583/E583</f>
        <v>3587.7654925485267</v>
      </c>
      <c r="G583" s="21">
        <v>0.45119999999999999</v>
      </c>
      <c r="H583" s="21">
        <v>0.96301000000000003</v>
      </c>
      <c r="I583" s="21">
        <f>G583*H583</f>
        <v>0.434510112</v>
      </c>
      <c r="J583" s="21">
        <f>G583-I583</f>
        <v>1.6689887999999986E-2</v>
      </c>
      <c r="K583" s="21">
        <f>IF(G583+J583&gt;0.9,0.9,G583+J583)</f>
        <v>0.46788988799999998</v>
      </c>
      <c r="L583" s="21">
        <f>K583/1.25</f>
        <v>0.3743119104</v>
      </c>
      <c r="M583" s="19">
        <f>(1-L583)*317</f>
        <v>198.34312440319999</v>
      </c>
      <c r="N583" s="22">
        <f>M583*E583</f>
        <v>1689575.9880724391</v>
      </c>
    </row>
    <row r="584" spans="1:14" x14ac:dyDescent="0.25">
      <c r="A584" s="17" t="s">
        <v>1215</v>
      </c>
      <c r="B584" s="18" t="s">
        <v>1216</v>
      </c>
      <c r="C584" s="18" t="s">
        <v>110</v>
      </c>
      <c r="D584" s="19">
        <v>3414080.57</v>
      </c>
      <c r="E584" s="20">
        <v>1780.54</v>
      </c>
      <c r="F584" s="19">
        <f>D584/E584</f>
        <v>1917.4410965212801</v>
      </c>
      <c r="G584" s="21">
        <v>0.05</v>
      </c>
      <c r="H584" s="21">
        <v>1</v>
      </c>
      <c r="I584" s="21">
        <f>G584*H584</f>
        <v>0.05</v>
      </c>
      <c r="J584" s="21">
        <f>G584-I584</f>
        <v>0</v>
      </c>
      <c r="K584" s="21">
        <f>IF(G584+J584&gt;0.9,0.9,G584+J584)</f>
        <v>0.05</v>
      </c>
      <c r="L584" s="21">
        <f>K584/1.25</f>
        <v>0.04</v>
      </c>
      <c r="M584" s="19">
        <f>(1-L584)*317</f>
        <v>304.32</v>
      </c>
      <c r="N584" s="22">
        <f>M584*E584</f>
        <v>541853.93279999995</v>
      </c>
    </row>
    <row r="585" spans="1:14" x14ac:dyDescent="0.25">
      <c r="A585" s="17" t="s">
        <v>1217</v>
      </c>
      <c r="B585" s="18" t="s">
        <v>1218</v>
      </c>
      <c r="C585" s="18" t="s">
        <v>352</v>
      </c>
      <c r="D585" s="19">
        <v>10532482.32</v>
      </c>
      <c r="E585" s="20">
        <v>2188.1799999999998</v>
      </c>
      <c r="F585" s="19">
        <f>D585/E585</f>
        <v>4813.3527954738647</v>
      </c>
      <c r="G585" s="21">
        <v>0.41960999999999998</v>
      </c>
      <c r="H585" s="21">
        <v>1</v>
      </c>
      <c r="I585" s="21">
        <f>G585*H585</f>
        <v>0.41960999999999998</v>
      </c>
      <c r="J585" s="21">
        <f>G585-I585</f>
        <v>0</v>
      </c>
      <c r="K585" s="21">
        <f>IF(G585+J585&gt;0.9,0.9,G585+J585)</f>
        <v>0.41960999999999998</v>
      </c>
      <c r="L585" s="21">
        <f>K585/1.25</f>
        <v>0.33568799999999999</v>
      </c>
      <c r="M585" s="19">
        <f>(1-L585)*317</f>
        <v>210.586904</v>
      </c>
      <c r="N585" s="22">
        <f>M585*E585</f>
        <v>460802.05159471999</v>
      </c>
    </row>
    <row r="586" spans="1:14" x14ac:dyDescent="0.25">
      <c r="A586" s="17" t="s">
        <v>1219</v>
      </c>
      <c r="B586" s="18" t="s">
        <v>1220</v>
      </c>
      <c r="C586" s="18" t="s">
        <v>485</v>
      </c>
      <c r="D586" s="19">
        <v>5867293.29</v>
      </c>
      <c r="E586" s="20">
        <v>1015.74</v>
      </c>
      <c r="F586" s="19">
        <f>D586/E586</f>
        <v>5776.3731762065099</v>
      </c>
      <c r="G586" s="21">
        <v>0.47287000000000001</v>
      </c>
      <c r="H586" s="21">
        <v>1</v>
      </c>
      <c r="I586" s="21">
        <f>G586*H586</f>
        <v>0.47287000000000001</v>
      </c>
      <c r="J586" s="21">
        <f>G586-I586</f>
        <v>0</v>
      </c>
      <c r="K586" s="21">
        <f>IF(G586+J586&gt;0.9,0.9,G586+J586)</f>
        <v>0.47287000000000001</v>
      </c>
      <c r="L586" s="21">
        <f>K586/1.25</f>
        <v>0.37829600000000002</v>
      </c>
      <c r="M586" s="19">
        <f>(1-L586)*317</f>
        <v>197.08016800000001</v>
      </c>
      <c r="N586" s="22">
        <f>M586*E586</f>
        <v>200182.20984432002</v>
      </c>
    </row>
    <row r="587" spans="1:14" x14ac:dyDescent="0.25">
      <c r="A587" s="17" t="s">
        <v>1221</v>
      </c>
      <c r="B587" s="18" t="s">
        <v>1222</v>
      </c>
      <c r="C587" s="18" t="s">
        <v>359</v>
      </c>
      <c r="D587" s="19">
        <v>5317004.51</v>
      </c>
      <c r="E587" s="20">
        <v>1551.03</v>
      </c>
      <c r="F587" s="19">
        <f>D587/E587</f>
        <v>3428.0474974694234</v>
      </c>
      <c r="G587" s="21">
        <v>0.32890000000000003</v>
      </c>
      <c r="H587" s="21">
        <v>1</v>
      </c>
      <c r="I587" s="21">
        <f>G587*H587</f>
        <v>0.32890000000000003</v>
      </c>
      <c r="J587" s="21">
        <f>G587-I587</f>
        <v>0</v>
      </c>
      <c r="K587" s="21">
        <f>IF(G587+J587&gt;0.9,0.9,G587+J587)</f>
        <v>0.32890000000000003</v>
      </c>
      <c r="L587" s="21">
        <f>K587/1.25</f>
        <v>0.26312000000000002</v>
      </c>
      <c r="M587" s="19">
        <f>(1-L587)*317</f>
        <v>233.59096</v>
      </c>
      <c r="N587" s="22">
        <f>M587*E587</f>
        <v>362306.58668879996</v>
      </c>
    </row>
    <row r="588" spans="1:14" x14ac:dyDescent="0.25">
      <c r="A588" s="17" t="s">
        <v>1223</v>
      </c>
      <c r="B588" s="18" t="s">
        <v>1224</v>
      </c>
      <c r="C588" s="18" t="s">
        <v>364</v>
      </c>
      <c r="D588" s="19">
        <v>24919386.039999999</v>
      </c>
      <c r="E588" s="20">
        <v>3034.89</v>
      </c>
      <c r="F588" s="19">
        <f>D588/E588</f>
        <v>8210.9684502568471</v>
      </c>
      <c r="G588" s="21">
        <v>0.76354</v>
      </c>
      <c r="H588" s="21">
        <v>1</v>
      </c>
      <c r="I588" s="21">
        <f>G588*H588</f>
        <v>0.76354</v>
      </c>
      <c r="J588" s="21">
        <f>G588-I588</f>
        <v>0</v>
      </c>
      <c r="K588" s="21">
        <f>IF(G588+J588&gt;0.9,0.9,G588+J588)</f>
        <v>0.76354</v>
      </c>
      <c r="L588" s="21">
        <f>K588/1.25</f>
        <v>0.61083200000000004</v>
      </c>
      <c r="M588" s="19">
        <f>(1-L588)*317</f>
        <v>123.36625599999999</v>
      </c>
      <c r="N588" s="22">
        <f>M588*E588</f>
        <v>374403.01667183999</v>
      </c>
    </row>
    <row r="589" spans="1:14" x14ac:dyDescent="0.25">
      <c r="A589" s="17" t="s">
        <v>1225</v>
      </c>
      <c r="B589" s="18" t="s">
        <v>1226</v>
      </c>
      <c r="C589" s="18" t="s">
        <v>368</v>
      </c>
      <c r="D589" s="19">
        <v>9736320.6400000006</v>
      </c>
      <c r="E589" s="20">
        <v>736.42</v>
      </c>
      <c r="F589" s="19">
        <f>D589/E589</f>
        <v>13221.151842698462</v>
      </c>
      <c r="G589" s="21">
        <v>0.84443999999999997</v>
      </c>
      <c r="H589" s="21">
        <v>1</v>
      </c>
      <c r="I589" s="21">
        <f>G589*H589</f>
        <v>0.84443999999999997</v>
      </c>
      <c r="J589" s="21">
        <f>G589-I589</f>
        <v>0</v>
      </c>
      <c r="K589" s="21">
        <f>IF(G589+J589&gt;0.9,0.9,G589+J589)</f>
        <v>0.84443999999999997</v>
      </c>
      <c r="L589" s="21">
        <f>K589/1.25</f>
        <v>0.67555199999999993</v>
      </c>
      <c r="M589" s="19">
        <f>(1-L589)*317</f>
        <v>102.85001600000002</v>
      </c>
      <c r="N589" s="22">
        <f>M589*E589</f>
        <v>75740.808782720007</v>
      </c>
    </row>
    <row r="590" spans="1:14" x14ac:dyDescent="0.25">
      <c r="A590" s="17" t="s">
        <v>1227</v>
      </c>
      <c r="B590" s="18" t="s">
        <v>1228</v>
      </c>
      <c r="C590" s="18" t="s">
        <v>97</v>
      </c>
      <c r="D590" s="19">
        <v>6526121.6799999997</v>
      </c>
      <c r="E590" s="20">
        <v>991.25</v>
      </c>
      <c r="F590" s="19">
        <f>D590/E590</f>
        <v>6583.7293114754093</v>
      </c>
      <c r="G590" s="21">
        <v>0.52081999999999995</v>
      </c>
      <c r="H590" s="21">
        <v>1</v>
      </c>
      <c r="I590" s="21">
        <f>G590*H590</f>
        <v>0.52081999999999995</v>
      </c>
      <c r="J590" s="21">
        <f>G590-I590</f>
        <v>0</v>
      </c>
      <c r="K590" s="21">
        <f>IF(G590+J590&gt;0.9,0.9,G590+J590)</f>
        <v>0.52081999999999995</v>
      </c>
      <c r="L590" s="21">
        <f>K590/1.25</f>
        <v>0.41665599999999997</v>
      </c>
      <c r="M590" s="19">
        <f>(1-L590)*317</f>
        <v>184.92004800000004</v>
      </c>
      <c r="N590" s="22">
        <f>M590*E590</f>
        <v>183301.99758000002</v>
      </c>
    </row>
    <row r="591" spans="1:14" x14ac:dyDescent="0.25">
      <c r="A591" s="17" t="s">
        <v>1229</v>
      </c>
      <c r="B591" s="18" t="s">
        <v>1228</v>
      </c>
      <c r="C591" s="18" t="s">
        <v>59</v>
      </c>
      <c r="D591" s="19">
        <v>2304776.5499999998</v>
      </c>
      <c r="E591" s="20">
        <v>495.95</v>
      </c>
      <c r="F591" s="19">
        <f>D591/E591</f>
        <v>4647.1953825990522</v>
      </c>
      <c r="G591" s="21">
        <v>0.32195000000000001</v>
      </c>
      <c r="H591" s="21">
        <v>1</v>
      </c>
      <c r="I591" s="21">
        <f>G591*H591</f>
        <v>0.32195000000000001</v>
      </c>
      <c r="J591" s="21">
        <f>G591-I591</f>
        <v>0</v>
      </c>
      <c r="K591" s="21">
        <f>IF(G591+J591&gt;0.9,0.9,G591+J591)</f>
        <v>0.32195000000000001</v>
      </c>
      <c r="L591" s="21">
        <f>K591/1.25</f>
        <v>0.25756000000000001</v>
      </c>
      <c r="M591" s="19">
        <f>(1-L591)*317</f>
        <v>235.35347999999999</v>
      </c>
      <c r="N591" s="22">
        <f>M591*E591</f>
        <v>116723.558406</v>
      </c>
    </row>
    <row r="592" spans="1:14" x14ac:dyDescent="0.25">
      <c r="A592" s="17" t="s">
        <v>1230</v>
      </c>
      <c r="B592" s="18" t="s">
        <v>1231</v>
      </c>
      <c r="C592" s="18" t="s">
        <v>120</v>
      </c>
      <c r="D592" s="19">
        <v>44726010.979999997</v>
      </c>
      <c r="E592" s="20">
        <v>15345.44</v>
      </c>
      <c r="F592" s="19">
        <f>D592/E592</f>
        <v>2914.6124829265236</v>
      </c>
      <c r="G592" s="21">
        <v>0.4274</v>
      </c>
      <c r="H592" s="21">
        <v>0.74460999999999999</v>
      </c>
      <c r="I592" s="21">
        <f>G592*H592</f>
        <v>0.31824631399999997</v>
      </c>
      <c r="J592" s="21">
        <f>G592-I592</f>
        <v>0.10915368600000003</v>
      </c>
      <c r="K592" s="21">
        <f>IF(G592+J592&gt;0.9,0.9,G592+J592)</f>
        <v>0.53655368599999997</v>
      </c>
      <c r="L592" s="21">
        <f>K592/1.25</f>
        <v>0.42924294879999997</v>
      </c>
      <c r="M592" s="19">
        <f>(1-L592)*317</f>
        <v>180.92998523039998</v>
      </c>
      <c r="N592" s="22">
        <f>M592*E592</f>
        <v>2776450.2325539892</v>
      </c>
    </row>
    <row r="593" spans="1:14" x14ac:dyDescent="0.25">
      <c r="A593" s="17" t="s">
        <v>1232</v>
      </c>
      <c r="B593" s="18" t="s">
        <v>1233</v>
      </c>
      <c r="C593" s="18" t="s">
        <v>245</v>
      </c>
      <c r="D593" s="19">
        <v>7555840.0599999996</v>
      </c>
      <c r="E593" s="20">
        <v>1330.49</v>
      </c>
      <c r="F593" s="19">
        <f>D593/E593</f>
        <v>5678.9904922246687</v>
      </c>
      <c r="G593" s="21">
        <v>0.24751000000000001</v>
      </c>
      <c r="H593" s="21">
        <v>1</v>
      </c>
      <c r="I593" s="21">
        <f>G593*H593</f>
        <v>0.24751000000000001</v>
      </c>
      <c r="J593" s="21">
        <f>G593-I593</f>
        <v>0</v>
      </c>
      <c r="K593" s="21">
        <f>IF(G593+J593&gt;0.9,0.9,G593+J593)</f>
        <v>0.24751000000000001</v>
      </c>
      <c r="L593" s="21">
        <f>K593/1.25</f>
        <v>0.19800800000000002</v>
      </c>
      <c r="M593" s="19">
        <f>(1-L593)*317</f>
        <v>254.23146400000002</v>
      </c>
      <c r="N593" s="22">
        <f>M593*E593</f>
        <v>338252.42053736001</v>
      </c>
    </row>
    <row r="594" spans="1:14" x14ac:dyDescent="0.25">
      <c r="A594" s="17" t="s">
        <v>1234</v>
      </c>
      <c r="B594" s="18" t="s">
        <v>1235</v>
      </c>
      <c r="C594" s="18" t="s">
        <v>79</v>
      </c>
      <c r="D594" s="19">
        <v>2508821.3199999998</v>
      </c>
      <c r="E594" s="20">
        <v>3368.46</v>
      </c>
      <c r="F594" s="19">
        <f>D594/E594</f>
        <v>744.79771765138958</v>
      </c>
      <c r="G594" s="21">
        <v>0.05</v>
      </c>
      <c r="H594" s="21">
        <v>1</v>
      </c>
      <c r="I594" s="21">
        <f>G594*H594</f>
        <v>0.05</v>
      </c>
      <c r="J594" s="21">
        <f>G594-I594</f>
        <v>0</v>
      </c>
      <c r="K594" s="21">
        <f>IF(G594+J594&gt;0.9,0.9,G594+J594)</f>
        <v>0.05</v>
      </c>
      <c r="L594" s="21">
        <f>K594/1.25</f>
        <v>0.04</v>
      </c>
      <c r="M594" s="19">
        <f>(1-L594)*317</f>
        <v>304.32</v>
      </c>
      <c r="N594" s="22">
        <f>M594*E594</f>
        <v>1025089.7472</v>
      </c>
    </row>
    <row r="595" spans="1:14" x14ac:dyDescent="0.25">
      <c r="A595" s="17" t="s">
        <v>1236</v>
      </c>
      <c r="B595" s="18" t="s">
        <v>1237</v>
      </c>
      <c r="C595" s="18" t="s">
        <v>134</v>
      </c>
      <c r="D595" s="19">
        <v>7363449.4800000004</v>
      </c>
      <c r="E595" s="20">
        <v>1345.29</v>
      </c>
      <c r="F595" s="19">
        <f>D595/E595</f>
        <v>5473.5034676538153</v>
      </c>
      <c r="G595" s="21">
        <v>0.56237000000000004</v>
      </c>
      <c r="H595" s="21">
        <v>0.99434</v>
      </c>
      <c r="I595" s="21">
        <f>G595*H595</f>
        <v>0.55918698580000004</v>
      </c>
      <c r="J595" s="21">
        <f>G595-I595</f>
        <v>3.1830142000000006E-3</v>
      </c>
      <c r="K595" s="21">
        <f>IF(G595+J595&gt;0.9,0.9,G595+J595)</f>
        <v>0.56555301420000004</v>
      </c>
      <c r="L595" s="21">
        <f>K595/1.25</f>
        <v>0.45244241136000002</v>
      </c>
      <c r="M595" s="19">
        <f>(1-L595)*317</f>
        <v>173.57575559887997</v>
      </c>
      <c r="N595" s="22">
        <f>M595*E595</f>
        <v>233509.72824961721</v>
      </c>
    </row>
    <row r="596" spans="1:14" x14ac:dyDescent="0.25">
      <c r="A596" s="17" t="s">
        <v>1238</v>
      </c>
      <c r="B596" s="18" t="s">
        <v>1239</v>
      </c>
      <c r="C596" s="18" t="s">
        <v>120</v>
      </c>
      <c r="D596" s="19">
        <v>27630492.489999998</v>
      </c>
      <c r="E596" s="20">
        <v>3778.8</v>
      </c>
      <c r="F596" s="19">
        <f>D596/E596</f>
        <v>7311.9753599026135</v>
      </c>
      <c r="G596" s="21">
        <v>0.87229999999999996</v>
      </c>
      <c r="H596" s="21">
        <v>0.69201000000000001</v>
      </c>
      <c r="I596" s="21">
        <f>G596*H596</f>
        <v>0.60364032300000003</v>
      </c>
      <c r="J596" s="21">
        <f>G596-I596</f>
        <v>0.26865967699999993</v>
      </c>
      <c r="K596" s="21">
        <f>IF(G596+J596&gt;0.9,0.9,G596+J596)</f>
        <v>0.9</v>
      </c>
      <c r="L596" s="21">
        <f>K596/1.25</f>
        <v>0.72</v>
      </c>
      <c r="M596" s="19">
        <f>(1-L596)*317</f>
        <v>88.76</v>
      </c>
      <c r="N596" s="22">
        <f>M596*E596</f>
        <v>335406.28800000006</v>
      </c>
    </row>
    <row r="597" spans="1:14" x14ac:dyDescent="0.25">
      <c r="A597" s="17" t="s">
        <v>1240</v>
      </c>
      <c r="B597" s="18" t="s">
        <v>1241</v>
      </c>
      <c r="C597" s="18" t="s">
        <v>416</v>
      </c>
      <c r="D597" s="19">
        <v>2420113.19</v>
      </c>
      <c r="E597" s="20">
        <v>1354.57</v>
      </c>
      <c r="F597" s="19">
        <f>D597/E597</f>
        <v>1786.6283691503577</v>
      </c>
      <c r="G597" s="21">
        <v>0.32401999999999997</v>
      </c>
      <c r="H597" s="21">
        <v>0.60428000000000004</v>
      </c>
      <c r="I597" s="21">
        <f>G597*H597</f>
        <v>0.19579880559999999</v>
      </c>
      <c r="J597" s="21">
        <f>G597-I597</f>
        <v>0.12822119439999999</v>
      </c>
      <c r="K597" s="21">
        <f>IF(G597+J597&gt;0.9,0.9,G597+J597)</f>
        <v>0.45224119439999999</v>
      </c>
      <c r="L597" s="21">
        <f>K597/1.25</f>
        <v>0.36179295552000001</v>
      </c>
      <c r="M597" s="19">
        <f>(1-L597)*317</f>
        <v>202.31163310016001</v>
      </c>
      <c r="N597" s="22">
        <f>M597*E597</f>
        <v>274045.26884848374</v>
      </c>
    </row>
    <row r="598" spans="1:14" x14ac:dyDescent="0.25">
      <c r="A598" s="17" t="s">
        <v>1242</v>
      </c>
      <c r="B598" s="18" t="s">
        <v>1243</v>
      </c>
      <c r="C598" s="18" t="s">
        <v>97</v>
      </c>
      <c r="D598" s="19">
        <v>9666536.8000000007</v>
      </c>
      <c r="E598" s="20">
        <v>1650.4</v>
      </c>
      <c r="F598" s="19">
        <f>D598/E598</f>
        <v>5857.0872515753754</v>
      </c>
      <c r="G598" s="21">
        <v>0.57887999999999995</v>
      </c>
      <c r="H598" s="21">
        <v>1</v>
      </c>
      <c r="I598" s="21">
        <f>G598*H598</f>
        <v>0.57887999999999995</v>
      </c>
      <c r="J598" s="21">
        <f>G598-I598</f>
        <v>0</v>
      </c>
      <c r="K598" s="21">
        <f>IF(G598+J598&gt;0.9,0.9,G598+J598)</f>
        <v>0.57887999999999995</v>
      </c>
      <c r="L598" s="21">
        <f>K598/1.25</f>
        <v>0.46310399999999996</v>
      </c>
      <c r="M598" s="19">
        <f>(1-L598)*317</f>
        <v>170.196032</v>
      </c>
      <c r="N598" s="22">
        <f>M598*E598</f>
        <v>280891.53121280001</v>
      </c>
    </row>
    <row r="599" spans="1:14" x14ac:dyDescent="0.25">
      <c r="A599" s="17" t="s">
        <v>1244</v>
      </c>
      <c r="B599" s="18" t="s">
        <v>1245</v>
      </c>
      <c r="C599" s="18" t="s">
        <v>74</v>
      </c>
      <c r="D599" s="19">
        <v>5320588.1100000003</v>
      </c>
      <c r="E599" s="20">
        <v>922.42</v>
      </c>
      <c r="F599" s="19">
        <f>D599/E599</f>
        <v>5768.0753994926399</v>
      </c>
      <c r="G599" s="21">
        <v>0.53347</v>
      </c>
      <c r="H599" s="21">
        <v>1</v>
      </c>
      <c r="I599" s="21">
        <f>G599*H599</f>
        <v>0.53347</v>
      </c>
      <c r="J599" s="21">
        <f>G599-I599</f>
        <v>0</v>
      </c>
      <c r="K599" s="21">
        <f>IF(G599+J599&gt;0.9,0.9,G599+J599)</f>
        <v>0.53347</v>
      </c>
      <c r="L599" s="21">
        <f>K599/1.25</f>
        <v>0.42677599999999999</v>
      </c>
      <c r="M599" s="19">
        <f>(1-L599)*317</f>
        <v>181.712008</v>
      </c>
      <c r="N599" s="22">
        <f>M599*E599</f>
        <v>167614.79041935998</v>
      </c>
    </row>
    <row r="600" spans="1:14" x14ac:dyDescent="0.25">
      <c r="A600" s="17" t="s">
        <v>1246</v>
      </c>
      <c r="B600" s="18" t="s">
        <v>1247</v>
      </c>
      <c r="C600" s="18" t="s">
        <v>416</v>
      </c>
      <c r="D600" s="19">
        <v>16476643.74</v>
      </c>
      <c r="E600" s="20">
        <v>7751.98</v>
      </c>
      <c r="F600" s="19">
        <f>D600/E600</f>
        <v>2125.4755223826687</v>
      </c>
      <c r="G600" s="21">
        <v>0.31946999999999998</v>
      </c>
      <c r="H600" s="21">
        <v>0.73694000000000004</v>
      </c>
      <c r="I600" s="21">
        <f>G600*H600</f>
        <v>0.23543022180000001</v>
      </c>
      <c r="J600" s="21">
        <f>G600-I600</f>
        <v>8.403977819999997E-2</v>
      </c>
      <c r="K600" s="21">
        <f>IF(G600+J600&gt;0.9,0.9,G600+J600)</f>
        <v>0.40350977819999995</v>
      </c>
      <c r="L600" s="21">
        <f>K600/1.25</f>
        <v>0.32280782255999996</v>
      </c>
      <c r="M600" s="19">
        <f>(1-L600)*317</f>
        <v>214.66992024848003</v>
      </c>
      <c r="N600" s="22">
        <f>M600*E600</f>
        <v>1664116.9283678122</v>
      </c>
    </row>
    <row r="601" spans="1:14" x14ac:dyDescent="0.25">
      <c r="A601" s="17" t="s">
        <v>1248</v>
      </c>
      <c r="B601" s="18" t="s">
        <v>1249</v>
      </c>
      <c r="C601" s="18" t="s">
        <v>129</v>
      </c>
      <c r="D601" s="19">
        <v>11914359.859999999</v>
      </c>
      <c r="E601" s="20">
        <v>2887.44</v>
      </c>
      <c r="F601" s="19">
        <f>D601/E601</f>
        <v>4126.2709735959879</v>
      </c>
      <c r="G601" s="21">
        <v>0.44951999999999998</v>
      </c>
      <c r="H601" s="21">
        <v>0.94686000000000003</v>
      </c>
      <c r="I601" s="21">
        <f>G601*H601</f>
        <v>0.42563250720000001</v>
      </c>
      <c r="J601" s="21">
        <f>G601-I601</f>
        <v>2.3887492799999965E-2</v>
      </c>
      <c r="K601" s="21">
        <f>IF(G601+J601&gt;0.9,0.9,G601+J601)</f>
        <v>0.47340749279999994</v>
      </c>
      <c r="L601" s="21">
        <f>K601/1.25</f>
        <v>0.37872599423999997</v>
      </c>
      <c r="M601" s="19">
        <f>(1-L601)*317</f>
        <v>196.94385982592001</v>
      </c>
      <c r="N601" s="22">
        <f>M601*E601</f>
        <v>568663.57861575449</v>
      </c>
    </row>
    <row r="602" spans="1:14" x14ac:dyDescent="0.25">
      <c r="A602" s="17" t="s">
        <v>1250</v>
      </c>
      <c r="B602" s="18" t="s">
        <v>1251</v>
      </c>
      <c r="C602" s="18" t="s">
        <v>56</v>
      </c>
      <c r="D602" s="19">
        <v>5703668.5899999999</v>
      </c>
      <c r="E602" s="20">
        <v>506.91</v>
      </c>
      <c r="F602" s="19">
        <f>D602/E602</f>
        <v>11251.836795486377</v>
      </c>
      <c r="G602" s="21">
        <v>0.78400000000000003</v>
      </c>
      <c r="H602" s="21">
        <v>1</v>
      </c>
      <c r="I602" s="21">
        <f>G602*H602</f>
        <v>0.78400000000000003</v>
      </c>
      <c r="J602" s="21">
        <f>G602-I602</f>
        <v>0</v>
      </c>
      <c r="K602" s="21">
        <f>IF(G602+J602&gt;0.9,0.9,G602+J602)</f>
        <v>0.78400000000000003</v>
      </c>
      <c r="L602" s="21">
        <f>K602/1.25</f>
        <v>0.62719999999999998</v>
      </c>
      <c r="M602" s="19">
        <f>(1-L602)*317</f>
        <v>118.17760000000001</v>
      </c>
      <c r="N602" s="22">
        <f>M602*E602</f>
        <v>59905.407216000007</v>
      </c>
    </row>
    <row r="603" spans="1:14" x14ac:dyDescent="0.25">
      <c r="A603" s="17" t="s">
        <v>1252</v>
      </c>
      <c r="B603" s="18" t="s">
        <v>1253</v>
      </c>
      <c r="C603" s="18" t="s">
        <v>242</v>
      </c>
      <c r="D603" s="19">
        <v>19679934.289999999</v>
      </c>
      <c r="E603" s="20">
        <v>4036.68</v>
      </c>
      <c r="F603" s="19">
        <f>D603/E603</f>
        <v>4875.2772798438318</v>
      </c>
      <c r="G603" s="21">
        <v>0.60538999999999998</v>
      </c>
      <c r="H603" s="21">
        <v>0.82538999999999996</v>
      </c>
      <c r="I603" s="21">
        <f>G603*H603</f>
        <v>0.49968285209999996</v>
      </c>
      <c r="J603" s="21">
        <f>G603-I603</f>
        <v>0.10570714790000002</v>
      </c>
      <c r="K603" s="21">
        <f>IF(G603+J603&gt;0.9,0.9,G603+J603)</f>
        <v>0.7110971479</v>
      </c>
      <c r="L603" s="21">
        <f>K603/1.25</f>
        <v>0.56887771832</v>
      </c>
      <c r="M603" s="19">
        <f>(1-L603)*317</f>
        <v>136.66576329256</v>
      </c>
      <c r="N603" s="22">
        <f>M603*E603</f>
        <v>551675.95336781105</v>
      </c>
    </row>
    <row r="604" spans="1:14" x14ac:dyDescent="0.25">
      <c r="A604" s="17" t="s">
        <v>1254</v>
      </c>
      <c r="B604" s="18" t="s">
        <v>1255</v>
      </c>
      <c r="C604" s="18" t="s">
        <v>100</v>
      </c>
      <c r="D604" s="19">
        <v>1776310.99</v>
      </c>
      <c r="E604" s="20">
        <v>528.30999999999995</v>
      </c>
      <c r="F604" s="19">
        <f>D604/E604</f>
        <v>3362.251310783442</v>
      </c>
      <c r="G604" s="21">
        <v>0.21260000000000001</v>
      </c>
      <c r="H604" s="21">
        <v>1</v>
      </c>
      <c r="I604" s="21">
        <f>G604*H604</f>
        <v>0.21260000000000001</v>
      </c>
      <c r="J604" s="21">
        <f>G604-I604</f>
        <v>0</v>
      </c>
      <c r="K604" s="21">
        <f>IF(G604+J604&gt;0.9,0.9,G604+J604)</f>
        <v>0.21260000000000001</v>
      </c>
      <c r="L604" s="21">
        <f>K604/1.25</f>
        <v>0.17008000000000001</v>
      </c>
      <c r="M604" s="19">
        <f>(1-L604)*317</f>
        <v>263.08463999999998</v>
      </c>
      <c r="N604" s="22">
        <f>M604*E604</f>
        <v>138990.24615839997</v>
      </c>
    </row>
    <row r="605" spans="1:14" x14ac:dyDescent="0.25">
      <c r="A605" s="17" t="s">
        <v>1256</v>
      </c>
      <c r="B605" s="18" t="s">
        <v>1257</v>
      </c>
      <c r="C605" s="18" t="s">
        <v>271</v>
      </c>
      <c r="D605" s="19">
        <v>4824966.32</v>
      </c>
      <c r="E605" s="20">
        <v>956.81</v>
      </c>
      <c r="F605" s="19">
        <f>D605/E605</f>
        <v>5042.7632654340996</v>
      </c>
      <c r="G605" s="21">
        <v>0.43120000000000003</v>
      </c>
      <c r="H605" s="21">
        <v>1</v>
      </c>
      <c r="I605" s="21">
        <f>G605*H605</f>
        <v>0.43120000000000003</v>
      </c>
      <c r="J605" s="21">
        <f>G605-I605</f>
        <v>0</v>
      </c>
      <c r="K605" s="21">
        <f>IF(G605+J605&gt;0.9,0.9,G605+J605)</f>
        <v>0.43120000000000003</v>
      </c>
      <c r="L605" s="21">
        <f>K605/1.25</f>
        <v>0.34496000000000004</v>
      </c>
      <c r="M605" s="19">
        <f>(1-L605)*317</f>
        <v>207.64767999999998</v>
      </c>
      <c r="N605" s="22">
        <f>M605*E605</f>
        <v>198679.37670079997</v>
      </c>
    </row>
    <row r="606" spans="1:14" x14ac:dyDescent="0.25">
      <c r="A606" s="17" t="s">
        <v>1258</v>
      </c>
      <c r="B606" s="18" t="s">
        <v>1259</v>
      </c>
      <c r="C606" s="18" t="s">
        <v>8</v>
      </c>
      <c r="D606" s="19">
        <v>1684169.23</v>
      </c>
      <c r="E606" s="20">
        <v>1805.46</v>
      </c>
      <c r="F606" s="19">
        <f>D606/E606</f>
        <v>932.82001816711522</v>
      </c>
      <c r="G606" s="21">
        <v>0.17918999999999999</v>
      </c>
      <c r="H606" s="21">
        <v>0.41293999999999997</v>
      </c>
      <c r="I606" s="21">
        <f>G606*H606</f>
        <v>7.3994718599999995E-2</v>
      </c>
      <c r="J606" s="21">
        <f>G606-I606</f>
        <v>0.10519528139999999</v>
      </c>
      <c r="K606" s="21">
        <f>IF(G606+J606&gt;0.9,0.9,G606+J606)</f>
        <v>0.28438528139999997</v>
      </c>
      <c r="L606" s="21">
        <f>K606/1.25</f>
        <v>0.22750822511999996</v>
      </c>
      <c r="M606" s="19">
        <f>(1-L606)*317</f>
        <v>244.87989263695999</v>
      </c>
      <c r="N606" s="22">
        <f>M606*E606</f>
        <v>442120.8509603258</v>
      </c>
    </row>
    <row r="607" spans="1:14" x14ac:dyDescent="0.25">
      <c r="A607" s="17" t="s">
        <v>1260</v>
      </c>
      <c r="B607" s="18" t="s">
        <v>1261</v>
      </c>
      <c r="C607" s="18" t="s">
        <v>239</v>
      </c>
      <c r="D607" s="19">
        <v>10712185.01</v>
      </c>
      <c r="E607" s="20">
        <v>3613.21</v>
      </c>
      <c r="F607" s="19">
        <f>D607/E607</f>
        <v>2964.7280423778302</v>
      </c>
      <c r="G607" s="21">
        <v>0.38691999999999999</v>
      </c>
      <c r="H607" s="21">
        <v>0.89273000000000002</v>
      </c>
      <c r="I607" s="21">
        <f>G607*H607</f>
        <v>0.3454150916</v>
      </c>
      <c r="J607" s="21">
        <f>G607-I607</f>
        <v>4.1504908399999985E-2</v>
      </c>
      <c r="K607" s="21">
        <f>IF(G607+J607&gt;0.9,0.9,G607+J607)</f>
        <v>0.42842490839999997</v>
      </c>
      <c r="L607" s="21">
        <f>K607/1.25</f>
        <v>0.34273992671999998</v>
      </c>
      <c r="M607" s="19">
        <f>(1-L607)*317</f>
        <v>208.35144322976001</v>
      </c>
      <c r="N607" s="22">
        <f>M607*E607</f>
        <v>752817.51819220115</v>
      </c>
    </row>
    <row r="608" spans="1:14" x14ac:dyDescent="0.25">
      <c r="A608" s="17" t="s">
        <v>1262</v>
      </c>
      <c r="B608" s="18" t="s">
        <v>1263</v>
      </c>
      <c r="C608" s="18" t="s">
        <v>120</v>
      </c>
      <c r="D608" s="19">
        <v>20931447.289999999</v>
      </c>
      <c r="E608" s="20">
        <v>9845.81</v>
      </c>
      <c r="F608" s="19">
        <f>D608/E608</f>
        <v>2125.9243566552677</v>
      </c>
      <c r="G608" s="21">
        <v>0.31168000000000001</v>
      </c>
      <c r="H608" s="21">
        <v>0.80788000000000004</v>
      </c>
      <c r="I608" s="21">
        <f>G608*H608</f>
        <v>0.25180003840000004</v>
      </c>
      <c r="J608" s="21">
        <f>G608-I608</f>
        <v>5.9879961599999976E-2</v>
      </c>
      <c r="K608" s="21">
        <f>IF(G608+J608&gt;0.9,0.9,G608+J608)</f>
        <v>0.37155996159999999</v>
      </c>
      <c r="L608" s="21">
        <f>K608/1.25</f>
        <v>0.29724796927999997</v>
      </c>
      <c r="M608" s="19">
        <f>(1-L608)*317</f>
        <v>222.77239373824</v>
      </c>
      <c r="N608" s="22">
        <f>M608*E608</f>
        <v>2193374.6619919008</v>
      </c>
    </row>
    <row r="609" spans="1:14" x14ac:dyDescent="0.25">
      <c r="A609" s="17" t="s">
        <v>1264</v>
      </c>
      <c r="B609" s="18" t="s">
        <v>1265</v>
      </c>
      <c r="C609" s="18" t="s">
        <v>175</v>
      </c>
      <c r="D609" s="19">
        <v>5806149.4900000002</v>
      </c>
      <c r="E609" s="20">
        <v>949.73</v>
      </c>
      <c r="F609" s="19">
        <f>D609/E609</f>
        <v>6113.4738188748379</v>
      </c>
      <c r="G609" s="21">
        <v>0.43259999999999998</v>
      </c>
      <c r="H609" s="21">
        <v>1</v>
      </c>
      <c r="I609" s="21">
        <f>G609*H609</f>
        <v>0.43259999999999998</v>
      </c>
      <c r="J609" s="21">
        <f>G609-I609</f>
        <v>0</v>
      </c>
      <c r="K609" s="21">
        <f>IF(G609+J609&gt;0.9,0.9,G609+J609)</f>
        <v>0.43259999999999998</v>
      </c>
      <c r="L609" s="21">
        <f>K609/1.25</f>
        <v>0.34608</v>
      </c>
      <c r="M609" s="19">
        <f>(1-L609)*317</f>
        <v>207.29264000000001</v>
      </c>
      <c r="N609" s="22">
        <f>M609*E609</f>
        <v>196872.03898720001</v>
      </c>
    </row>
    <row r="610" spans="1:14" x14ac:dyDescent="0.25">
      <c r="A610" s="17" t="s">
        <v>1266</v>
      </c>
      <c r="B610" s="18" t="s">
        <v>1267</v>
      </c>
      <c r="C610" s="18" t="s">
        <v>242</v>
      </c>
      <c r="D610" s="19">
        <v>5773293.9100000001</v>
      </c>
      <c r="E610" s="20">
        <v>1941.17</v>
      </c>
      <c r="F610" s="19">
        <f>D610/E610</f>
        <v>2974.1310189215783</v>
      </c>
      <c r="G610" s="21">
        <v>0.41821999999999998</v>
      </c>
      <c r="H610" s="21">
        <v>1</v>
      </c>
      <c r="I610" s="21">
        <f>G610*H610</f>
        <v>0.41821999999999998</v>
      </c>
      <c r="J610" s="21">
        <f>G610-I610</f>
        <v>0</v>
      </c>
      <c r="K610" s="21">
        <f>IF(G610+J610&gt;0.9,0.9,G610+J610)</f>
        <v>0.41821999999999998</v>
      </c>
      <c r="L610" s="21">
        <f>K610/1.25</f>
        <v>0.33457599999999998</v>
      </c>
      <c r="M610" s="19">
        <f>(1-L610)*317</f>
        <v>210.93940800000001</v>
      </c>
      <c r="N610" s="22">
        <f>M610*E610</f>
        <v>409469.25062736002</v>
      </c>
    </row>
    <row r="611" spans="1:14" x14ac:dyDescent="0.25">
      <c r="A611" s="17" t="s">
        <v>1268</v>
      </c>
      <c r="B611" s="18" t="s">
        <v>1269</v>
      </c>
      <c r="C611" s="18" t="s">
        <v>87</v>
      </c>
      <c r="D611" s="19">
        <v>22372118.379999999</v>
      </c>
      <c r="E611" s="20">
        <v>4409.33</v>
      </c>
      <c r="F611" s="19">
        <f>D611/E611</f>
        <v>5073.8135680477535</v>
      </c>
      <c r="G611" s="21">
        <v>0.48975000000000002</v>
      </c>
      <c r="H611" s="21">
        <v>1</v>
      </c>
      <c r="I611" s="21">
        <f>G611*H611</f>
        <v>0.48975000000000002</v>
      </c>
      <c r="J611" s="21">
        <f>G611-I611</f>
        <v>0</v>
      </c>
      <c r="K611" s="21">
        <f>IF(G611+J611&gt;0.9,0.9,G611+J611)</f>
        <v>0.48975000000000002</v>
      </c>
      <c r="L611" s="21">
        <f>K611/1.25</f>
        <v>0.39180000000000004</v>
      </c>
      <c r="M611" s="19">
        <f>(1-L611)*317</f>
        <v>192.79939999999999</v>
      </c>
      <c r="N611" s="22">
        <f>M611*E611</f>
        <v>850116.17840199999</v>
      </c>
    </row>
    <row r="612" spans="1:14" x14ac:dyDescent="0.25">
      <c r="A612" s="17" t="s">
        <v>1270</v>
      </c>
      <c r="B612" s="18" t="s">
        <v>1271</v>
      </c>
      <c r="C612" s="18" t="s">
        <v>87</v>
      </c>
      <c r="D612" s="19">
        <v>1375260.8</v>
      </c>
      <c r="E612" s="20">
        <v>537.37</v>
      </c>
      <c r="F612" s="19">
        <f>D612/E612</f>
        <v>2559.2437240634945</v>
      </c>
      <c r="G612" s="21">
        <v>0.22183</v>
      </c>
      <c r="H612" s="21">
        <v>1</v>
      </c>
      <c r="I612" s="21">
        <f>G612*H612</f>
        <v>0.22183</v>
      </c>
      <c r="J612" s="21">
        <f>G612-I612</f>
        <v>0</v>
      </c>
      <c r="K612" s="21">
        <f>IF(G612+J612&gt;0.9,0.9,G612+J612)</f>
        <v>0.22183</v>
      </c>
      <c r="L612" s="21">
        <f>K612/1.25</f>
        <v>0.17746400000000001</v>
      </c>
      <c r="M612" s="19">
        <f>(1-L612)*317</f>
        <v>260.74391199999997</v>
      </c>
      <c r="N612" s="22">
        <f>M612*E612</f>
        <v>140115.95599143999</v>
      </c>
    </row>
    <row r="613" spans="1:14" x14ac:dyDescent="0.25">
      <c r="A613" s="17" t="s">
        <v>1272</v>
      </c>
      <c r="B613" s="18" t="s">
        <v>1273</v>
      </c>
      <c r="C613" s="18" t="s">
        <v>59</v>
      </c>
      <c r="D613" s="19">
        <v>94165330.530000001</v>
      </c>
      <c r="E613" s="20">
        <v>9714.08</v>
      </c>
      <c r="F613" s="19">
        <f>D613/E613</f>
        <v>9693.6951857509921</v>
      </c>
      <c r="G613" s="21">
        <v>0.9</v>
      </c>
      <c r="H613" s="21">
        <v>1</v>
      </c>
      <c r="I613" s="21">
        <f>G613*H613</f>
        <v>0.9</v>
      </c>
      <c r="J613" s="21">
        <f>G613-I613</f>
        <v>0</v>
      </c>
      <c r="K613" s="21">
        <f>IF(G613+J613&gt;0.9,0.9,G613+J613)</f>
        <v>0.9</v>
      </c>
      <c r="L613" s="21">
        <f>K613/1.25</f>
        <v>0.72</v>
      </c>
      <c r="M613" s="19">
        <f>(1-L613)*317</f>
        <v>88.76</v>
      </c>
      <c r="N613" s="22">
        <f>M613*E613</f>
        <v>862221.74080000003</v>
      </c>
    </row>
    <row r="614" spans="1:14" x14ac:dyDescent="0.25">
      <c r="A614" s="17" t="s">
        <v>1274</v>
      </c>
      <c r="B614" s="18" t="s">
        <v>1275</v>
      </c>
      <c r="C614" s="18" t="s">
        <v>5</v>
      </c>
      <c r="D614" s="19">
        <v>6243337.8600000003</v>
      </c>
      <c r="E614" s="20">
        <v>1317.21</v>
      </c>
      <c r="F614" s="19">
        <f>D614/E614</f>
        <v>4739.8196642904322</v>
      </c>
      <c r="G614" s="21">
        <v>0.45695000000000002</v>
      </c>
      <c r="H614" s="21">
        <v>1</v>
      </c>
      <c r="I614" s="21">
        <f>G614*H614</f>
        <v>0.45695000000000002</v>
      </c>
      <c r="J614" s="21">
        <f>G614-I614</f>
        <v>0</v>
      </c>
      <c r="K614" s="21">
        <f>IF(G614+J614&gt;0.9,0.9,G614+J614)</f>
        <v>0.45695000000000002</v>
      </c>
      <c r="L614" s="21">
        <f>K614/1.25</f>
        <v>0.36556</v>
      </c>
      <c r="M614" s="19">
        <f>(1-L614)*317</f>
        <v>201.11748</v>
      </c>
      <c r="N614" s="22">
        <f>M614*E614</f>
        <v>264913.9558308</v>
      </c>
    </row>
    <row r="615" spans="1:14" x14ac:dyDescent="0.25">
      <c r="A615" s="17" t="s">
        <v>1276</v>
      </c>
      <c r="B615" s="18" t="s">
        <v>1277</v>
      </c>
      <c r="C615" s="18" t="s">
        <v>359</v>
      </c>
      <c r="D615" s="19">
        <v>31950989.920000002</v>
      </c>
      <c r="E615" s="20">
        <v>4041.84</v>
      </c>
      <c r="F615" s="19">
        <f>D615/E615</f>
        <v>7905.0605466817096</v>
      </c>
      <c r="G615" s="21">
        <v>0.73236000000000001</v>
      </c>
      <c r="H615" s="21">
        <v>0.98692000000000002</v>
      </c>
      <c r="I615" s="21">
        <f>G615*H615</f>
        <v>0.72278073119999997</v>
      </c>
      <c r="J615" s="21">
        <f>G615-I615</f>
        <v>9.5792688000000403E-3</v>
      </c>
      <c r="K615" s="21">
        <f>IF(G615+J615&gt;0.9,0.9,G615+J615)</f>
        <v>0.74193926880000005</v>
      </c>
      <c r="L615" s="21">
        <f>K615/1.25</f>
        <v>0.59355141504000009</v>
      </c>
      <c r="M615" s="19">
        <f>(1-L615)*317</f>
        <v>128.84420143231998</v>
      </c>
      <c r="N615" s="22">
        <f>M615*E615</f>
        <v>520767.64711720822</v>
      </c>
    </row>
    <row r="616" spans="1:14" x14ac:dyDescent="0.25">
      <c r="A616" s="23"/>
      <c r="B616" s="18"/>
      <c r="C616" s="18"/>
      <c r="D616" s="19"/>
      <c r="E616" s="20"/>
      <c r="F616" s="19"/>
      <c r="G616" s="21"/>
      <c r="H616" s="21"/>
      <c r="I616" s="21"/>
      <c r="J616" s="21"/>
      <c r="K616" s="21"/>
      <c r="L616" s="21"/>
      <c r="M616" s="19"/>
      <c r="N616" s="22"/>
    </row>
    <row r="617" spans="1:14" ht="15.75" thickBot="1" x14ac:dyDescent="0.3">
      <c r="A617" s="24"/>
      <c r="B617" s="25"/>
      <c r="C617" s="25"/>
      <c r="D617" s="26"/>
      <c r="E617" s="27"/>
      <c r="F617" s="26"/>
      <c r="G617" s="28"/>
      <c r="H617" s="28"/>
      <c r="I617" s="28"/>
      <c r="J617" s="28"/>
      <c r="K617" s="28"/>
      <c r="L617" s="28"/>
      <c r="M617" s="26"/>
      <c r="N617" s="29">
        <f>SUM(N6:N615)</f>
        <v>300482386.74168921</v>
      </c>
    </row>
    <row r="619" spans="1:14" x14ac:dyDescent="0.25">
      <c r="A619" s="8" t="s">
        <v>1288</v>
      </c>
      <c r="B619" s="8"/>
      <c r="C619" s="8"/>
      <c r="D619" s="8"/>
      <c r="E619" s="8"/>
      <c r="F619" s="8"/>
      <c r="G619" s="8"/>
      <c r="H619" s="8"/>
      <c r="I619" s="8"/>
      <c r="J619" s="8"/>
      <c r="K619" s="8"/>
      <c r="L619" s="8"/>
      <c r="M619" s="8"/>
      <c r="N619" s="8"/>
    </row>
    <row r="620" spans="1:14" x14ac:dyDescent="0.25">
      <c r="A620" s="8" t="s">
        <v>1289</v>
      </c>
      <c r="B620" s="8"/>
      <c r="C620" s="8"/>
      <c r="D620" s="8"/>
      <c r="E620" s="8"/>
      <c r="F620" s="8"/>
      <c r="G620" s="8"/>
      <c r="H620" s="8"/>
      <c r="I620" s="8"/>
      <c r="J620" s="8"/>
      <c r="K620" s="8"/>
      <c r="L620" s="8"/>
      <c r="M620" s="8"/>
      <c r="N620" s="8"/>
    </row>
    <row r="621" spans="1:14" x14ac:dyDescent="0.25">
      <c r="A621" s="8" t="s">
        <v>1290</v>
      </c>
      <c r="B621" s="8"/>
      <c r="C621" s="8"/>
      <c r="D621" s="8"/>
      <c r="E621" s="8"/>
      <c r="F621" s="8"/>
      <c r="G621" s="8"/>
      <c r="H621" s="8"/>
      <c r="I621" s="8"/>
      <c r="J621" s="8"/>
      <c r="K621" s="8"/>
      <c r="L621" s="8"/>
      <c r="M621" s="8"/>
      <c r="N621" s="8"/>
    </row>
    <row r="622" spans="1:14" x14ac:dyDescent="0.25">
      <c r="A622" s="9" t="s">
        <v>1286</v>
      </c>
      <c r="B622" s="9"/>
      <c r="C622" s="9"/>
      <c r="D622" s="9"/>
      <c r="E622" s="9"/>
      <c r="F622" s="9"/>
      <c r="G622" s="9"/>
      <c r="H622" s="9"/>
      <c r="I622" s="9"/>
      <c r="J622" s="9"/>
      <c r="K622" s="9"/>
      <c r="L622" s="9"/>
      <c r="M622" s="9"/>
      <c r="N622" s="9"/>
    </row>
    <row r="623" spans="1:14" x14ac:dyDescent="0.25">
      <c r="A623" s="9" t="s">
        <v>1287</v>
      </c>
      <c r="B623" s="9"/>
      <c r="C623" s="9"/>
      <c r="D623" s="9"/>
      <c r="E623" s="9"/>
      <c r="F623" s="9"/>
      <c r="G623" s="9"/>
      <c r="H623" s="9"/>
      <c r="I623" s="9"/>
      <c r="J623" s="9"/>
      <c r="K623" s="9"/>
      <c r="L623" s="9"/>
      <c r="M623" s="9"/>
      <c r="N623" s="9"/>
    </row>
    <row r="624" spans="1:14" x14ac:dyDescent="0.25">
      <c r="A624" s="9" t="s">
        <v>1282</v>
      </c>
      <c r="B624" s="9"/>
      <c r="C624" s="9"/>
      <c r="D624" s="9"/>
      <c r="E624" s="9"/>
      <c r="F624" s="9"/>
      <c r="G624" s="9"/>
      <c r="H624" s="9"/>
      <c r="I624" s="9"/>
      <c r="J624" s="9"/>
      <c r="K624" s="9"/>
      <c r="L624" s="9"/>
      <c r="M624" s="9"/>
      <c r="N624" s="9"/>
    </row>
    <row r="625" spans="1:14" x14ac:dyDescent="0.25">
      <c r="A625" s="9" t="s">
        <v>1283</v>
      </c>
      <c r="B625" s="9"/>
      <c r="C625" s="9"/>
      <c r="D625" s="9"/>
      <c r="E625" s="9"/>
      <c r="F625" s="9"/>
      <c r="G625" s="9"/>
      <c r="H625" s="9"/>
      <c r="I625" s="9"/>
      <c r="J625" s="9"/>
      <c r="K625" s="9"/>
      <c r="L625" s="9"/>
      <c r="M625" s="9"/>
      <c r="N625" s="9"/>
    </row>
    <row r="626" spans="1:14" x14ac:dyDescent="0.25">
      <c r="A626" s="9" t="s">
        <v>1285</v>
      </c>
      <c r="B626" s="9"/>
      <c r="C626" s="9"/>
      <c r="D626" s="9"/>
      <c r="E626" s="9"/>
      <c r="F626" s="9"/>
      <c r="G626" s="9"/>
      <c r="H626" s="9"/>
      <c r="I626" s="9"/>
      <c r="J626" s="9"/>
      <c r="K626" s="9"/>
      <c r="L626" s="9"/>
      <c r="M626" s="9"/>
      <c r="N626" s="9"/>
    </row>
    <row r="627" spans="1:14" x14ac:dyDescent="0.25">
      <c r="A627" s="9" t="s">
        <v>1291</v>
      </c>
      <c r="B627" s="9"/>
      <c r="C627" s="9"/>
      <c r="D627" s="9"/>
      <c r="E627" s="9"/>
      <c r="F627" s="9"/>
      <c r="G627" s="9"/>
      <c r="H627" s="9"/>
      <c r="I627" s="9"/>
      <c r="J627" s="9"/>
      <c r="K627" s="9"/>
      <c r="L627" s="9"/>
      <c r="M627" s="9"/>
      <c r="N627" s="9"/>
    </row>
    <row r="628" spans="1:14" x14ac:dyDescent="0.25">
      <c r="A628" s="9" t="s">
        <v>1292</v>
      </c>
      <c r="B628" s="9"/>
      <c r="C628" s="9"/>
      <c r="D628" s="9"/>
      <c r="E628" s="9"/>
      <c r="F628" s="9"/>
      <c r="G628" s="9"/>
      <c r="H628" s="9"/>
      <c r="I628" s="9"/>
      <c r="J628" s="9"/>
      <c r="K628" s="9"/>
      <c r="L628" s="9"/>
      <c r="M628" s="9"/>
      <c r="N628" s="9"/>
    </row>
    <row r="629" spans="1:14" x14ac:dyDescent="0.25">
      <c r="A629" s="9" t="s">
        <v>1284</v>
      </c>
      <c r="B629" s="9"/>
      <c r="C629" s="9"/>
      <c r="D629" s="9"/>
      <c r="E629" s="9"/>
      <c r="F629" s="9"/>
      <c r="G629" s="9"/>
      <c r="H629" s="9"/>
      <c r="I629" s="9"/>
      <c r="J629" s="9"/>
      <c r="K629" s="9"/>
      <c r="L629" s="9"/>
      <c r="M629" s="9"/>
      <c r="N629" s="9"/>
    </row>
  </sheetData>
  <autoFilter ref="A5:N5" xr:uid="{A7516995-10A5-49C3-8B81-9E1274E0225C}">
    <sortState xmlns:xlrd2="http://schemas.microsoft.com/office/spreadsheetml/2017/richdata2" ref="A6:N615">
      <sortCondition ref="B5"/>
    </sortState>
  </autoFilter>
  <mergeCells count="13">
    <mergeCell ref="A1:C1"/>
    <mergeCell ref="A629:N629"/>
    <mergeCell ref="A3:N3"/>
    <mergeCell ref="A619:N619"/>
    <mergeCell ref="A620:N620"/>
    <mergeCell ref="A621:N621"/>
    <mergeCell ref="A622:N622"/>
    <mergeCell ref="A623:N623"/>
    <mergeCell ref="A624:N624"/>
    <mergeCell ref="A625:N625"/>
    <mergeCell ref="A626:N626"/>
    <mergeCell ref="A627:N627"/>
    <mergeCell ref="A628:N6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Sanders, Elena</cp:lastModifiedBy>
  <dcterms:created xsi:type="dcterms:W3CDTF">2020-05-14T21:45:07Z</dcterms:created>
  <dcterms:modified xsi:type="dcterms:W3CDTF">2020-05-19T17:35:14Z</dcterms:modified>
</cp:coreProperties>
</file>